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450" yWindow="150" windowWidth="11115" windowHeight="9885" tabRatio="166"/>
  </bookViews>
  <sheets>
    <sheet name="Alex R. Fischer, 2014" sheetId="1" r:id="rId1"/>
  </sheets>
  <definedNames>
    <definedName name="_xlnm.Print_Area" localSheetId="0">'Alex R. Fischer, 2014'!$A$1:$BG$33</definedName>
  </definedNames>
  <calcPr calcId="144525"/>
</workbook>
</file>

<file path=xl/calcChain.xml><?xml version="1.0" encoding="utf-8"?>
<calcChain xmlns="http://schemas.openxmlformats.org/spreadsheetml/2006/main">
  <c r="F32" i="1" l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E32" i="1"/>
  <c r="BE32" i="1" l="1"/>
  <c r="E33" i="1" l="1"/>
  <c r="F33" i="1" l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AD33" i="1" s="1"/>
  <c r="AE33" i="1" s="1"/>
  <c r="AF33" i="1" s="1"/>
  <c r="AG33" i="1" s="1"/>
  <c r="AH33" i="1" s="1"/>
  <c r="AI33" i="1" s="1"/>
  <c r="AJ33" i="1" s="1"/>
  <c r="AK33" i="1" s="1"/>
  <c r="AL33" i="1" s="1"/>
  <c r="AM33" i="1" s="1"/>
  <c r="AN33" i="1" s="1"/>
  <c r="AO33" i="1" s="1"/>
  <c r="AP33" i="1" s="1"/>
  <c r="AQ33" i="1" s="1"/>
  <c r="AR33" i="1" s="1"/>
  <c r="AS33" i="1" s="1"/>
  <c r="AT33" i="1" s="1"/>
  <c r="AU33" i="1" s="1"/>
  <c r="AV33" i="1" s="1"/>
  <c r="AW33" i="1" s="1"/>
  <c r="AX33" i="1" s="1"/>
  <c r="AY33" i="1" s="1"/>
  <c r="AZ33" i="1" s="1"/>
  <c r="BA33" i="1" s="1"/>
  <c r="BB33" i="1" s="1"/>
  <c r="BC33" i="1" s="1"/>
  <c r="BD33" i="1" s="1"/>
  <c r="BE33" i="1" s="1"/>
</calcChain>
</file>

<file path=xl/sharedStrings.xml><?xml version="1.0" encoding="utf-8"?>
<sst xmlns="http://schemas.openxmlformats.org/spreadsheetml/2006/main" count="293" uniqueCount="88">
  <si>
    <t>Cumulative Total</t>
  </si>
  <si>
    <t>No.</t>
  </si>
  <si>
    <t>Total</t>
  </si>
  <si>
    <t>Ticker</t>
  </si>
  <si>
    <t xml:space="preserve">  Facebook, Inc.</t>
  </si>
  <si>
    <t xml:space="preserve">  Morgan Stanley</t>
  </si>
  <si>
    <t xml:space="preserve">  State Street Corp</t>
  </si>
  <si>
    <t xml:space="preserve">  CBS Corporation</t>
  </si>
  <si>
    <t xml:space="preserve">  NBC - Comcast</t>
  </si>
  <si>
    <t xml:space="preserve">  FOX - News Corp</t>
  </si>
  <si>
    <t xml:space="preserve">  ABC - Walt Disney Company</t>
  </si>
  <si>
    <t>Legend:</t>
  </si>
  <si>
    <t>Income and Value:</t>
  </si>
  <si>
    <t xml:space="preserve"> Vanguard Group / Mkt. Liquidity Fund</t>
  </si>
  <si>
    <t>X</t>
  </si>
  <si>
    <t xml:space="preserve"> Xerox</t>
  </si>
  <si>
    <t xml:space="preserve"> AT&amp;T</t>
  </si>
  <si>
    <t xml:space="preserve"> Verizon</t>
  </si>
  <si>
    <t xml:space="preserve"> Century Link</t>
  </si>
  <si>
    <t xml:space="preserve"> Bank of America Corp</t>
  </si>
  <si>
    <t xml:space="preserve"> Citigroup</t>
  </si>
  <si>
    <t xml:space="preserve"> Wells Fargo</t>
  </si>
  <si>
    <t xml:space="preserve"> Wellpoint, Inc.</t>
  </si>
  <si>
    <t xml:space="preserve"> Google, Inc.</t>
  </si>
  <si>
    <t xml:space="preserve"> Honeywell</t>
  </si>
  <si>
    <t xml:space="preserve"> Smuckers</t>
  </si>
  <si>
    <t>VBMFX</t>
  </si>
  <si>
    <t xml:space="preserve"> Alcoa</t>
  </si>
  <si>
    <t xml:space="preserve"> Boeing</t>
  </si>
  <si>
    <t xml:space="preserve"> Eastman Chemical</t>
  </si>
  <si>
    <t xml:space="preserve"> Oracle</t>
  </si>
  <si>
    <t xml:space="preserve"> Praxair</t>
  </si>
  <si>
    <t xml:space="preserve"> Duke Energy</t>
  </si>
  <si>
    <t xml:space="preserve"> General Dynamics</t>
  </si>
  <si>
    <t xml:space="preserve"> Fedex</t>
  </si>
  <si>
    <t xml:space="preserve"> General Electric</t>
  </si>
  <si>
    <t xml:space="preserve"> IBM</t>
  </si>
  <si>
    <t xml:space="preserve"> BlackRock, Inc.</t>
  </si>
  <si>
    <t xml:space="preserve"> Wal-Mart</t>
  </si>
  <si>
    <t xml:space="preserve"> Verisign</t>
  </si>
  <si>
    <t xml:space="preserve"> Boston Scientific</t>
  </si>
  <si>
    <t xml:space="preserve"> T.Rowe Price</t>
  </si>
  <si>
    <t xml:space="preserve"> Goldman Sachs Group, Inc.</t>
  </si>
  <si>
    <t xml:space="preserve"> Time Warner Inc. / Cable</t>
  </si>
  <si>
    <t xml:space="preserve"> JPMorgan Chase</t>
  </si>
  <si>
    <t xml:space="preserve"> Microsoft Corp / Expedia</t>
  </si>
  <si>
    <t xml:space="preserve">  Investments in McBee Strategic clients and others closely aligned with M.O.O.C. and the Facebook Cartel</t>
  </si>
  <si>
    <t>Dreyfus Bond Market Index Basic</t>
  </si>
  <si>
    <t>DBIRX</t>
  </si>
  <si>
    <t>x</t>
  </si>
  <si>
    <t>Francine J. Bovich, Morgan Stanley director</t>
  </si>
  <si>
    <t>OVERVIEW</t>
  </si>
  <si>
    <t>T Rowe Price USBond Index Fund</t>
  </si>
  <si>
    <t>PBDIX</t>
  </si>
  <si>
    <t xml:space="preserve"> Presidents &amp; Fellows of Harvard University</t>
  </si>
  <si>
    <t>TIAA-CREF Bond Index</t>
  </si>
  <si>
    <t>TBIIX</t>
  </si>
  <si>
    <t xml:space="preserve"> Ohio State Water Development Authority</t>
  </si>
  <si>
    <t xml:space="preserve"> State of Ohio</t>
  </si>
  <si>
    <t xml:space="preserve">Howell E. Jackson , Harvard Law, former Vice Dean, Chairman / IMF/World Bank/US Treasury </t>
  </si>
  <si>
    <t>William R. Brody, Director, IBM / Mark R. Tercek, Managing  / Director, Goldman Sachs / Stanford / UC / MIT</t>
  </si>
  <si>
    <t>Vanguard Total Bond Market Index Fund</t>
  </si>
  <si>
    <t xml:space="preserve"> MSCI </t>
  </si>
  <si>
    <t xml:space="preserve"> Barclays U.S. Aggregate Bond Index</t>
  </si>
  <si>
    <t>AGG</t>
  </si>
  <si>
    <t>Ishares Barclays Aggregate Bond Fund</t>
  </si>
  <si>
    <t xml:space="preserve"> Baidu Inc.</t>
  </si>
  <si>
    <t xml:space="preserve"> Ohio State Univ Gen Rcpts</t>
  </si>
  <si>
    <t xml:space="preserve"> Univ. of California, various funds</t>
  </si>
  <si>
    <t>SPDR Barclays Aggregate Bond ETF</t>
  </si>
  <si>
    <t>LAG</t>
  </si>
  <si>
    <t xml:space="preserve"> Stanford University</t>
  </si>
  <si>
    <t xml:space="preserve"> MIT</t>
  </si>
  <si>
    <t xml:space="preserve"> Cornell</t>
  </si>
  <si>
    <t>Top Five: 1-WellsFargo; 2-BoA; 5-WellPoint / BONNY EUGENIA BOATMAN, BoA, Managing Director / JAMES E. ROSS, State Street, Sr. Manager</t>
  </si>
  <si>
    <t>Vanguard Total Bond Market ETF</t>
  </si>
  <si>
    <t>BND</t>
  </si>
  <si>
    <t xml:space="preserve"> George Washington University</t>
  </si>
  <si>
    <t xml:space="preserve"> Princeton</t>
  </si>
  <si>
    <t xml:space="preserve"> Cleveland Clinic</t>
  </si>
  <si>
    <t xml:space="preserve"> Mayo Clinic</t>
  </si>
  <si>
    <t>Ohio State Trustee approved investments in McBee Strategic clients, and Facebook Cartel</t>
  </si>
  <si>
    <t>Barclays Aggregate US Bond Market Funds (one of three benchmark funds per Aug. 27, 2014 meeting resolution)</t>
  </si>
  <si>
    <t>MSCI All Country World Index (ACWI) (second of three benchmark funds per Aug. 27, 2014 meeting resolution)</t>
  </si>
  <si>
    <t>ACWI</t>
  </si>
  <si>
    <t>ACWI iShares MSCI ACWI </t>
  </si>
  <si>
    <t>ACWI iShares MSCI ACWI</t>
  </si>
  <si>
    <t>George G.C. Parker, Prof. Emer., Stanford / Madhav V. Rahan, Stanford 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</si>
</sst>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rgb="FF000000"/>
      <name val="Times New Roman"/>
      <family val="1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8"/>
      <color theme="1"/>
      <name val="Arial"/>
      <family val="2"/>
    </font>
    <font>
      <b/>
      <sz val="58"/>
      <color rgb="FF0000FF"/>
      <name val="Calibri"/>
      <family val="2"/>
      <scheme val="minor"/>
    </font>
    <font>
      <sz val="5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7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textRotation="55"/>
    </xf>
    <xf numFmtId="0" fontId="2" fillId="2" borderId="0" xfId="0" applyFont="1" applyFill="1" applyBorder="1" applyAlignment="1">
      <alignment textRotation="55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textRotation="55"/>
    </xf>
    <xf numFmtId="0" fontId="2" fillId="0" borderId="0" xfId="0" applyFont="1" applyFill="1" applyBorder="1"/>
    <xf numFmtId="42" fontId="2" fillId="0" borderId="0" xfId="0" applyNumberFormat="1" applyFont="1" applyFill="1" applyBorder="1"/>
    <xf numFmtId="0" fontId="2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6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7" xfId="0" applyNumberFormat="1" applyFont="1" applyBorder="1" applyAlignment="1">
      <alignment vertical="center"/>
    </xf>
    <xf numFmtId="0" fontId="6" fillId="0" borderId="10" xfId="0" applyNumberFormat="1" applyFont="1" applyBorder="1" applyAlignment="1">
      <alignment horizontal="righ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/>
    <xf numFmtId="0" fontId="2" fillId="0" borderId="7" xfId="0" applyFont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6" fillId="0" borderId="24" xfId="0" applyNumberFormat="1" applyFont="1" applyBorder="1" applyAlignment="1">
      <alignment vertical="center"/>
    </xf>
    <xf numFmtId="0" fontId="8" fillId="0" borderId="23" xfId="0" applyFont="1" applyBorder="1" applyAlignment="1">
      <alignment textRotation="55"/>
    </xf>
    <xf numFmtId="0" fontId="2" fillId="2" borderId="27" xfId="0" applyFont="1" applyFill="1" applyBorder="1" applyAlignment="1">
      <alignment vertical="center"/>
    </xf>
    <xf numFmtId="0" fontId="9" fillId="2" borderId="27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vertical="center"/>
    </xf>
    <xf numFmtId="0" fontId="10" fillId="0" borderId="30" xfId="0" applyFont="1" applyBorder="1" applyAlignment="1">
      <alignment horizontal="center" textRotation="55"/>
    </xf>
    <xf numFmtId="0" fontId="0" fillId="2" borderId="0" xfId="0" applyFill="1"/>
    <xf numFmtId="0" fontId="3" fillId="2" borderId="31" xfId="0" applyFont="1" applyFill="1" applyBorder="1" applyAlignment="1">
      <alignment horizontal="center" textRotation="55"/>
    </xf>
    <xf numFmtId="0" fontId="2" fillId="3" borderId="20" xfId="0" applyFont="1" applyFill="1" applyBorder="1" applyAlignment="1">
      <alignment vertical="center"/>
    </xf>
    <xf numFmtId="0" fontId="2" fillId="3" borderId="20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7" fillId="4" borderId="8" xfId="0" applyNumberFormat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left" vertical="center" indent="3"/>
    </xf>
    <xf numFmtId="0" fontId="2" fillId="5" borderId="11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justify" textRotation="55"/>
    </xf>
    <xf numFmtId="0" fontId="9" fillId="6" borderId="14" xfId="0" applyFont="1" applyFill="1" applyBorder="1" applyAlignment="1">
      <alignment horizontal="center" textRotation="55"/>
    </xf>
    <xf numFmtId="0" fontId="9" fillId="0" borderId="14" xfId="0" applyFont="1" applyFill="1" applyBorder="1" applyAlignment="1">
      <alignment horizontal="center" textRotation="55"/>
    </xf>
    <xf numFmtId="0" fontId="9" fillId="0" borderId="15" xfId="0" applyFont="1" applyFill="1" applyBorder="1" applyAlignment="1">
      <alignment horizontal="center" textRotation="55"/>
    </xf>
    <xf numFmtId="0" fontId="9" fillId="0" borderId="22" xfId="0" applyFont="1" applyFill="1" applyBorder="1" applyAlignment="1">
      <alignment horizontal="center" textRotation="55"/>
    </xf>
    <xf numFmtId="0" fontId="9" fillId="5" borderId="13" xfId="0" applyFont="1" applyFill="1" applyBorder="1" applyAlignment="1">
      <alignment horizontal="center" vertical="justify" textRotation="55"/>
    </xf>
    <xf numFmtId="0" fontId="7" fillId="0" borderId="34" xfId="0" applyNumberFormat="1" applyFont="1" applyFill="1" applyBorder="1" applyAlignment="1">
      <alignment horizontal="center" vertical="center"/>
    </xf>
    <xf numFmtId="0" fontId="7" fillId="0" borderId="35" xfId="0" applyNumberFormat="1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0" fontId="7" fillId="0" borderId="7" xfId="0" applyNumberFormat="1" applyFont="1" applyBorder="1" applyAlignment="1">
      <alignment horizontal="right" vertical="center"/>
    </xf>
    <xf numFmtId="0" fontId="14" fillId="2" borderId="15" xfId="0" applyFont="1" applyFill="1" applyBorder="1" applyAlignment="1">
      <alignment horizontal="left" textRotation="55"/>
    </xf>
    <xf numFmtId="0" fontId="15" fillId="3" borderId="17" xfId="1" applyFont="1" applyFill="1" applyBorder="1" applyAlignment="1">
      <alignment vertical="center"/>
    </xf>
    <xf numFmtId="0" fontId="15" fillId="4" borderId="18" xfId="1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left" vertical="center" indent="3"/>
    </xf>
    <xf numFmtId="0" fontId="0" fillId="0" borderId="32" xfId="0" applyBorder="1" applyAlignment="1">
      <alignment horizontal="left" vertical="center" indent="3"/>
    </xf>
    <xf numFmtId="0" fontId="12" fillId="2" borderId="25" xfId="0" applyFont="1" applyFill="1" applyBorder="1" applyAlignment="1">
      <alignment horizontal="left" vertical="center" wrapText="1"/>
    </xf>
    <xf numFmtId="0" fontId="13" fillId="0" borderId="26" xfId="0" applyFont="1" applyBorder="1" applyAlignment="1">
      <alignment wrapText="1"/>
    </xf>
    <xf numFmtId="0" fontId="0" fillId="0" borderId="20" xfId="0" applyBorder="1" applyAlignment="1">
      <alignment horizontal="left" vertical="center" indent="3"/>
    </xf>
    <xf numFmtId="3" fontId="11" fillId="5" borderId="36" xfId="0" applyNumberFormat="1" applyFont="1" applyFill="1" applyBorder="1" applyAlignment="1">
      <alignment horizontal="center" vertical="center" wrapText="1"/>
    </xf>
    <xf numFmtId="0" fontId="10" fillId="6" borderId="37" xfId="0" quotePrefix="1" applyFont="1" applyFill="1" applyBorder="1" applyAlignment="1">
      <alignment horizontal="left" vertical="center"/>
    </xf>
    <xf numFmtId="0" fontId="3" fillId="6" borderId="38" xfId="0" quotePrefix="1" applyFont="1" applyFill="1" applyBorder="1" applyAlignment="1">
      <alignment horizontal="left"/>
    </xf>
    <xf numFmtId="0" fontId="3" fillId="6" borderId="38" xfId="0" applyFont="1" applyFill="1" applyBorder="1" applyAlignment="1">
      <alignment horizontal="center" textRotation="55"/>
    </xf>
    <xf numFmtId="0" fontId="3" fillId="6" borderId="39" xfId="0" quotePrefix="1" applyFont="1" applyFill="1" applyBorder="1" applyAlignment="1">
      <alignment horizontal="left"/>
    </xf>
    <xf numFmtId="0" fontId="3" fillId="2" borderId="40" xfId="0" applyFont="1" applyFill="1" applyBorder="1" applyAlignment="1">
      <alignment horizontal="center" textRotation="55"/>
    </xf>
    <xf numFmtId="0" fontId="3" fillId="6" borderId="40" xfId="0" applyFont="1" applyFill="1" applyBorder="1" applyAlignment="1">
      <alignment horizontal="center" textRotation="55"/>
    </xf>
    <xf numFmtId="0" fontId="2" fillId="0" borderId="41" xfId="0" applyFont="1" applyFill="1" applyBorder="1" applyAlignment="1">
      <alignment textRotation="55"/>
    </xf>
    <xf numFmtId="0" fontId="3" fillId="2" borderId="42" xfId="0" applyFont="1" applyFill="1" applyBorder="1" applyAlignment="1">
      <alignment horizontal="center" textRotation="55"/>
    </xf>
    <xf numFmtId="0" fontId="17" fillId="5" borderId="11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3" fontId="17" fillId="4" borderId="8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15" fillId="2" borderId="20" xfId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3" fontId="17" fillId="2" borderId="8" xfId="0" applyNumberFormat="1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FFFF99"/>
      <color rgb="FFFFCCCC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ersonal.vanguard.com/us/FundsAllHoldings?FundId=0928&amp;FundIntExt=INT&amp;tableName=Bond&amp;tableIndex=0&amp;sort=marketValue&amp;sortOrder=desc" TargetMode="External"/><Relationship Id="rId3" Type="http://schemas.openxmlformats.org/officeDocument/2006/relationships/hyperlink" Target="http://quote.morningstar.com/fund-filing/Annual-Report/2013/10/31/t.aspx?t=PBDIX&amp;ft=N-CSR&amp;d=ef8d46b33948cc62627426c884a254f8" TargetMode="External"/><Relationship Id="rId7" Type="http://schemas.openxmlformats.org/officeDocument/2006/relationships/hyperlink" Target="https://www.spdrs.com/library-content/public/Fixed%20Income%20FINAL%20Web%20Ready%206.30.14.pdf" TargetMode="External"/><Relationship Id="rId2" Type="http://schemas.openxmlformats.org/officeDocument/2006/relationships/hyperlink" Target="http://www.bogleheads.org/wiki/Barclays_US_Aggregate_Bond_Index" TargetMode="External"/><Relationship Id="rId1" Type="http://schemas.openxmlformats.org/officeDocument/2006/relationships/hyperlink" Target="https://public.dreyfus.com/ebook/cmpl.action?prodCode=0310&amp;documentType=ANR" TargetMode="External"/><Relationship Id="rId6" Type="http://schemas.openxmlformats.org/officeDocument/2006/relationships/hyperlink" Target="http://www.ishares.com/us/products/239458/ishares-core-total-us-bond-market-etf" TargetMode="External"/><Relationship Id="rId5" Type="http://schemas.openxmlformats.org/officeDocument/2006/relationships/hyperlink" Target="http://quote.morningstar.com/fund-filing/Annual-Report/2013/12/31/t.aspx?t=VBMFX&amp;ft=N-CSR&amp;d=3b78487e70bd525b5e4c2b01e384d3eb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quote.morningstar.com/fund-filing/Annual-Report/2014/3/31/t.aspx?t=TBIIX&amp;ft=N-CSR&amp;d=47d54c7ae6f40a8b33236cec83ebc888" TargetMode="External"/><Relationship Id="rId9" Type="http://schemas.openxmlformats.org/officeDocument/2006/relationships/hyperlink" Target="http://quote.morningstar.com/ETF/f.aspx?t=ACW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Y33"/>
  <sheetViews>
    <sheetView tabSelected="1" zoomScale="25" zoomScaleNormal="25" workbookViewId="0">
      <pane ySplit="1" topLeftCell="A32" activePane="bottomLeft" state="frozen"/>
      <selection pane="bottomLeft" activeCell="AZ42" sqref="AZ42"/>
    </sheetView>
  </sheetViews>
  <sheetFormatPr defaultRowHeight="31.5" x14ac:dyDescent="0.5"/>
  <cols>
    <col min="1" max="1" width="12.28515625" style="37" customWidth="1"/>
    <col min="2" max="2" width="59.42578125" style="14" customWidth="1"/>
    <col min="3" max="3" width="73.7109375" style="6" customWidth="1"/>
    <col min="4" max="4" width="31.7109375" style="13" customWidth="1"/>
    <col min="5" max="57" width="18.85546875" style="8" customWidth="1"/>
    <col min="58" max="58" width="41.42578125" style="7" customWidth="1"/>
    <col min="59" max="59" width="24.28515625" style="7" customWidth="1"/>
    <col min="60" max="60" width="29.5703125" style="7" customWidth="1"/>
    <col min="61" max="61" width="31.42578125" style="7" customWidth="1"/>
    <col min="62" max="65" width="24.28515625" style="6" customWidth="1"/>
    <col min="66" max="66" width="24.28515625" style="7" customWidth="1"/>
    <col min="67" max="69" width="24.28515625" style="6" customWidth="1"/>
    <col min="70" max="70" width="27.7109375" style="10" customWidth="1"/>
    <col min="71" max="71" width="33.42578125" style="6" customWidth="1"/>
    <col min="72" max="72" width="12.5703125" style="6" customWidth="1"/>
    <col min="73" max="73" width="13.85546875" style="6" customWidth="1"/>
    <col min="74" max="78" width="8.140625" style="6" customWidth="1"/>
    <col min="79" max="79" width="8.140625" style="11" customWidth="1"/>
    <col min="80" max="106" width="8.140625" style="10" customWidth="1"/>
    <col min="107" max="181" width="9.140625" style="10"/>
    <col min="182" max="16384" width="9.140625" style="6"/>
  </cols>
  <sheetData>
    <row r="1" spans="1:166" s="2" customFormat="1" ht="409.6" customHeight="1" thickBot="1" x14ac:dyDescent="1.1499999999999999">
      <c r="A1" s="36" t="s">
        <v>1</v>
      </c>
      <c r="B1" s="77" t="s">
        <v>81</v>
      </c>
      <c r="C1" s="78"/>
      <c r="D1" s="49" t="s">
        <v>3</v>
      </c>
      <c r="E1" s="66" t="s">
        <v>4</v>
      </c>
      <c r="F1" s="61" t="s">
        <v>23</v>
      </c>
      <c r="G1" s="61" t="s">
        <v>27</v>
      </c>
      <c r="H1" s="61" t="s">
        <v>28</v>
      </c>
      <c r="I1" s="61" t="s">
        <v>29</v>
      </c>
      <c r="J1" s="61" t="s">
        <v>34</v>
      </c>
      <c r="K1" s="61" t="s">
        <v>32</v>
      </c>
      <c r="L1" s="61" t="s">
        <v>33</v>
      </c>
      <c r="M1" s="61" t="s">
        <v>35</v>
      </c>
      <c r="N1" s="61" t="s">
        <v>24</v>
      </c>
      <c r="O1" s="62" t="s">
        <v>44</v>
      </c>
      <c r="P1" s="61" t="s">
        <v>30</v>
      </c>
      <c r="Q1" s="61" t="s">
        <v>31</v>
      </c>
      <c r="R1" s="62" t="s">
        <v>43</v>
      </c>
      <c r="S1" s="61" t="s">
        <v>22</v>
      </c>
      <c r="T1" s="63" t="s">
        <v>66</v>
      </c>
      <c r="U1" s="63" t="s">
        <v>42</v>
      </c>
      <c r="V1" s="63" t="s">
        <v>5</v>
      </c>
      <c r="W1" s="63" t="s">
        <v>6</v>
      </c>
      <c r="X1" s="63" t="s">
        <v>19</v>
      </c>
      <c r="Y1" s="63" t="s">
        <v>20</v>
      </c>
      <c r="Z1" s="63" t="s">
        <v>21</v>
      </c>
      <c r="AA1" s="63" t="s">
        <v>45</v>
      </c>
      <c r="AB1" s="63" t="s">
        <v>36</v>
      </c>
      <c r="AC1" s="63" t="s">
        <v>41</v>
      </c>
      <c r="AD1" s="63" t="s">
        <v>37</v>
      </c>
      <c r="AE1" s="63" t="s">
        <v>62</v>
      </c>
      <c r="AF1" s="63" t="s">
        <v>38</v>
      </c>
      <c r="AG1" s="63" t="s">
        <v>39</v>
      </c>
      <c r="AH1" s="63" t="s">
        <v>63</v>
      </c>
      <c r="AI1" s="63" t="s">
        <v>79</v>
      </c>
      <c r="AJ1" s="63" t="s">
        <v>80</v>
      </c>
      <c r="AK1" s="63" t="s">
        <v>57</v>
      </c>
      <c r="AL1" s="63" t="s">
        <v>67</v>
      </c>
      <c r="AM1" s="63" t="s">
        <v>58</v>
      </c>
      <c r="AN1" s="63" t="s">
        <v>54</v>
      </c>
      <c r="AO1" s="63" t="s">
        <v>68</v>
      </c>
      <c r="AP1" s="63" t="s">
        <v>71</v>
      </c>
      <c r="AQ1" s="63" t="s">
        <v>72</v>
      </c>
      <c r="AR1" s="63" t="s">
        <v>78</v>
      </c>
      <c r="AS1" s="63" t="s">
        <v>73</v>
      </c>
      <c r="AT1" s="63" t="s">
        <v>77</v>
      </c>
      <c r="AU1" s="63" t="s">
        <v>15</v>
      </c>
      <c r="AV1" s="63" t="s">
        <v>40</v>
      </c>
      <c r="AW1" s="62" t="s">
        <v>25</v>
      </c>
      <c r="AX1" s="63" t="s">
        <v>13</v>
      </c>
      <c r="AY1" s="64" t="s">
        <v>16</v>
      </c>
      <c r="AZ1" s="64" t="s">
        <v>17</v>
      </c>
      <c r="BA1" s="64" t="s">
        <v>18</v>
      </c>
      <c r="BB1" s="64" t="s">
        <v>7</v>
      </c>
      <c r="BC1" s="64" t="s">
        <v>8</v>
      </c>
      <c r="BD1" s="64" t="s">
        <v>10</v>
      </c>
      <c r="BE1" s="65" t="s">
        <v>9</v>
      </c>
      <c r="BF1" s="43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</row>
    <row r="2" spans="1:166" s="3" customFormat="1" ht="91.5" customHeight="1" x14ac:dyDescent="0.4">
      <c r="A2" s="44"/>
      <c r="B2" s="45" t="s">
        <v>11</v>
      </c>
      <c r="C2" s="50"/>
      <c r="D2" s="71"/>
      <c r="E2" s="80" t="s">
        <v>14</v>
      </c>
      <c r="F2" s="81" t="s">
        <v>46</v>
      </c>
      <c r="G2" s="82"/>
      <c r="H2" s="82"/>
      <c r="I2" s="82"/>
      <c r="J2" s="82"/>
      <c r="K2" s="82"/>
      <c r="L2" s="82"/>
      <c r="M2" s="82"/>
      <c r="N2" s="82"/>
      <c r="O2" s="83"/>
      <c r="P2" s="82"/>
      <c r="Q2" s="82"/>
      <c r="R2" s="83"/>
      <c r="S2" s="84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6"/>
      <c r="AX2" s="85"/>
      <c r="AY2" s="51"/>
      <c r="AZ2" s="51"/>
      <c r="BA2" s="51"/>
      <c r="BB2" s="51"/>
      <c r="BC2" s="51"/>
      <c r="BD2" s="51"/>
      <c r="BE2" s="88"/>
      <c r="BF2" s="87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</row>
    <row r="3" spans="1:166" s="1" customFormat="1" ht="91.5" customHeight="1" x14ac:dyDescent="0.25">
      <c r="A3" s="48"/>
      <c r="B3" s="47" t="s">
        <v>12</v>
      </c>
      <c r="C3" s="46"/>
      <c r="D3" s="72" t="s">
        <v>51</v>
      </c>
      <c r="E3" s="60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8"/>
      <c r="S3" s="27"/>
      <c r="T3" s="29"/>
      <c r="U3" s="29"/>
      <c r="V3" s="29"/>
      <c r="W3" s="29"/>
      <c r="X3" s="58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7"/>
      <c r="AX3" s="29"/>
      <c r="AY3" s="29"/>
      <c r="AZ3" s="29"/>
      <c r="BA3" s="29"/>
      <c r="BB3" s="29"/>
      <c r="BC3" s="29"/>
      <c r="BD3" s="29"/>
      <c r="BE3" s="30"/>
      <c r="BF3" s="39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</row>
    <row r="4" spans="1:166" s="1" customFormat="1" ht="91.5" customHeight="1" x14ac:dyDescent="0.25">
      <c r="A4" s="108">
        <v>1</v>
      </c>
      <c r="B4" s="95" t="s">
        <v>82</v>
      </c>
      <c r="C4" s="96"/>
      <c r="D4" s="97"/>
      <c r="E4" s="98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100"/>
      <c r="S4" s="99"/>
      <c r="T4" s="99"/>
      <c r="U4" s="99"/>
      <c r="V4" s="99"/>
      <c r="W4" s="99"/>
      <c r="X4" s="101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102"/>
      <c r="BF4" s="39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</row>
    <row r="5" spans="1:166" s="1" customFormat="1" ht="91.5" customHeight="1" x14ac:dyDescent="0.25">
      <c r="A5" s="52"/>
      <c r="B5" s="75" t="s">
        <v>47</v>
      </c>
      <c r="C5" s="76"/>
      <c r="D5" s="73" t="s">
        <v>48</v>
      </c>
      <c r="E5" s="89"/>
      <c r="F5" s="90" t="s">
        <v>14</v>
      </c>
      <c r="G5" s="90" t="s">
        <v>14</v>
      </c>
      <c r="H5" s="90"/>
      <c r="I5" s="90"/>
      <c r="J5" s="90"/>
      <c r="K5" s="90" t="s">
        <v>14</v>
      </c>
      <c r="L5" s="90"/>
      <c r="M5" s="90"/>
      <c r="N5" s="90"/>
      <c r="O5" s="90" t="s">
        <v>14</v>
      </c>
      <c r="P5" s="90" t="s">
        <v>14</v>
      </c>
      <c r="Q5" s="90"/>
      <c r="R5" s="91" t="s">
        <v>14</v>
      </c>
      <c r="S5" s="90" t="s">
        <v>14</v>
      </c>
      <c r="T5" s="92"/>
      <c r="U5" s="92" t="s">
        <v>14</v>
      </c>
      <c r="V5" s="92" t="s">
        <v>14</v>
      </c>
      <c r="W5" s="92"/>
      <c r="X5" s="93" t="s">
        <v>14</v>
      </c>
      <c r="Y5" s="92" t="s">
        <v>14</v>
      </c>
      <c r="Z5" s="92" t="s">
        <v>14</v>
      </c>
      <c r="AA5" s="92" t="s">
        <v>14</v>
      </c>
      <c r="AB5" s="92" t="s">
        <v>14</v>
      </c>
      <c r="AC5" s="92"/>
      <c r="AD5" s="92" t="s">
        <v>14</v>
      </c>
      <c r="AE5" s="92"/>
      <c r="AF5" s="92" t="s">
        <v>14</v>
      </c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 t="s">
        <v>14</v>
      </c>
      <c r="AV5" s="92" t="s">
        <v>14</v>
      </c>
      <c r="AW5" s="90"/>
      <c r="AX5" s="92"/>
      <c r="AY5" s="92" t="s">
        <v>14</v>
      </c>
      <c r="AZ5" s="92" t="s">
        <v>14</v>
      </c>
      <c r="BA5" s="92"/>
      <c r="BB5" s="92" t="s">
        <v>14</v>
      </c>
      <c r="BC5" s="92" t="s">
        <v>14</v>
      </c>
      <c r="BD5" s="92" t="s">
        <v>14</v>
      </c>
      <c r="BE5" s="94"/>
      <c r="BF5" s="39" t="s">
        <v>50</v>
      </c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</row>
    <row r="6" spans="1:166" s="1" customFormat="1" ht="91.5" customHeight="1" x14ac:dyDescent="0.25">
      <c r="A6" s="52"/>
      <c r="B6" s="75" t="s">
        <v>52</v>
      </c>
      <c r="C6" s="76"/>
      <c r="D6" s="72" t="s">
        <v>53</v>
      </c>
      <c r="E6" s="89"/>
      <c r="F6" s="90"/>
      <c r="G6" s="90"/>
      <c r="H6" s="90"/>
      <c r="I6" s="90"/>
      <c r="J6" s="90"/>
      <c r="K6" s="90"/>
      <c r="L6" s="90"/>
      <c r="M6" s="90" t="s">
        <v>14</v>
      </c>
      <c r="N6" s="90"/>
      <c r="O6" s="90" t="s">
        <v>14</v>
      </c>
      <c r="P6" s="90" t="s">
        <v>14</v>
      </c>
      <c r="Q6" s="90" t="s">
        <v>14</v>
      </c>
      <c r="R6" s="91" t="s">
        <v>14</v>
      </c>
      <c r="S6" s="90"/>
      <c r="T6" s="92"/>
      <c r="U6" s="92" t="s">
        <v>14</v>
      </c>
      <c r="V6" s="92" t="s">
        <v>14</v>
      </c>
      <c r="W6" s="92" t="s">
        <v>14</v>
      </c>
      <c r="X6" s="93" t="s">
        <v>14</v>
      </c>
      <c r="Y6" s="92" t="s">
        <v>14</v>
      </c>
      <c r="Z6" s="92"/>
      <c r="AA6" s="92"/>
      <c r="AB6" s="92" t="s">
        <v>14</v>
      </c>
      <c r="AC6" s="92" t="s">
        <v>14</v>
      </c>
      <c r="AD6" s="92" t="s">
        <v>14</v>
      </c>
      <c r="AE6" s="92"/>
      <c r="AF6" s="92" t="s">
        <v>14</v>
      </c>
      <c r="AG6" s="92"/>
      <c r="AH6" s="92"/>
      <c r="AI6" s="92"/>
      <c r="AJ6" s="92"/>
      <c r="AK6" s="92"/>
      <c r="AL6" s="92"/>
      <c r="AM6" s="92"/>
      <c r="AN6" s="92" t="s">
        <v>14</v>
      </c>
      <c r="AO6" s="92"/>
      <c r="AP6" s="92"/>
      <c r="AQ6" s="92"/>
      <c r="AR6" s="92"/>
      <c r="AS6" s="92"/>
      <c r="AT6" s="92"/>
      <c r="AU6" s="92" t="s">
        <v>14</v>
      </c>
      <c r="AV6" s="92"/>
      <c r="AW6" s="90"/>
      <c r="AX6" s="92"/>
      <c r="AY6" s="92" t="s">
        <v>14</v>
      </c>
      <c r="AZ6" s="92" t="s">
        <v>14</v>
      </c>
      <c r="BA6" s="92"/>
      <c r="BB6" s="92"/>
      <c r="BC6" s="92" t="s">
        <v>14</v>
      </c>
      <c r="BD6" s="92" t="s">
        <v>14</v>
      </c>
      <c r="BE6" s="94"/>
      <c r="BF6" s="39" t="s">
        <v>60</v>
      </c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</row>
    <row r="7" spans="1:166" s="1" customFormat="1" ht="91.5" customHeight="1" x14ac:dyDescent="0.25">
      <c r="A7" s="52"/>
      <c r="B7" s="75" t="s">
        <v>55</v>
      </c>
      <c r="C7" s="76"/>
      <c r="D7" s="72" t="s">
        <v>56</v>
      </c>
      <c r="E7" s="89"/>
      <c r="F7" s="90"/>
      <c r="G7" s="90"/>
      <c r="H7" s="90"/>
      <c r="I7" s="90"/>
      <c r="J7" s="90"/>
      <c r="K7" s="90"/>
      <c r="L7" s="90"/>
      <c r="M7" s="90" t="s">
        <v>14</v>
      </c>
      <c r="N7" s="90"/>
      <c r="O7" s="90" t="s">
        <v>14</v>
      </c>
      <c r="P7" s="90"/>
      <c r="Q7" s="90"/>
      <c r="R7" s="91"/>
      <c r="S7" s="90"/>
      <c r="T7" s="92"/>
      <c r="U7" s="92" t="s">
        <v>14</v>
      </c>
      <c r="V7" s="92"/>
      <c r="W7" s="92"/>
      <c r="X7" s="93" t="s">
        <v>14</v>
      </c>
      <c r="Y7" s="92" t="s">
        <v>14</v>
      </c>
      <c r="Z7" s="92" t="s">
        <v>14</v>
      </c>
      <c r="AA7" s="92"/>
      <c r="AB7" s="92"/>
      <c r="AC7" s="92"/>
      <c r="AD7" s="92"/>
      <c r="AE7" s="92"/>
      <c r="AF7" s="92" t="s">
        <v>14</v>
      </c>
      <c r="AG7" s="92"/>
      <c r="AH7" s="92"/>
      <c r="AI7" s="92"/>
      <c r="AJ7" s="92"/>
      <c r="AK7" s="92" t="s">
        <v>14</v>
      </c>
      <c r="AL7" s="92"/>
      <c r="AM7" s="92" t="s">
        <v>14</v>
      </c>
      <c r="AN7" s="92"/>
      <c r="AO7" s="92"/>
      <c r="AP7" s="92"/>
      <c r="AQ7" s="92"/>
      <c r="AR7" s="92"/>
      <c r="AS7" s="92"/>
      <c r="AT7" s="92"/>
      <c r="AU7" s="92"/>
      <c r="AV7" s="92"/>
      <c r="AW7" s="90"/>
      <c r="AX7" s="92"/>
      <c r="AY7" s="92"/>
      <c r="AZ7" s="92" t="s">
        <v>14</v>
      </c>
      <c r="BA7" s="92" t="s">
        <v>14</v>
      </c>
      <c r="BB7" s="92"/>
      <c r="BC7" s="92"/>
      <c r="BD7" s="92"/>
      <c r="BE7" s="94"/>
      <c r="BF7" s="39" t="s">
        <v>59</v>
      </c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</row>
    <row r="8" spans="1:166" s="1" customFormat="1" ht="91.5" customHeight="1" x14ac:dyDescent="0.25">
      <c r="A8" s="52"/>
      <c r="B8" s="75" t="s">
        <v>61</v>
      </c>
      <c r="C8" s="76"/>
      <c r="D8" s="72" t="s">
        <v>26</v>
      </c>
      <c r="E8" s="89" t="s">
        <v>14</v>
      </c>
      <c r="F8" s="90"/>
      <c r="G8" s="90"/>
      <c r="H8" s="90"/>
      <c r="I8" s="90"/>
      <c r="J8" s="90"/>
      <c r="K8" s="90"/>
      <c r="L8" s="90"/>
      <c r="M8" s="90"/>
      <c r="N8" s="90"/>
      <c r="O8" s="90" t="s">
        <v>14</v>
      </c>
      <c r="P8" s="90"/>
      <c r="Q8" s="90"/>
      <c r="R8" s="91"/>
      <c r="S8" s="90"/>
      <c r="T8" s="92"/>
      <c r="U8" s="92"/>
      <c r="V8" s="92"/>
      <c r="W8" s="92"/>
      <c r="X8" s="93" t="s">
        <v>14</v>
      </c>
      <c r="Y8" s="92" t="s">
        <v>14</v>
      </c>
      <c r="Z8" s="92"/>
      <c r="AA8" s="92"/>
      <c r="AB8" s="92"/>
      <c r="AC8" s="92"/>
      <c r="AD8" s="92"/>
      <c r="AE8" s="92" t="s">
        <v>14</v>
      </c>
      <c r="AF8" s="92"/>
      <c r="AG8" s="92"/>
      <c r="AH8" s="92" t="s">
        <v>14</v>
      </c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0"/>
      <c r="AX8" s="92" t="s">
        <v>14</v>
      </c>
      <c r="AY8" s="92"/>
      <c r="AZ8" s="92"/>
      <c r="BA8" s="92"/>
      <c r="BB8" s="92"/>
      <c r="BC8" s="92"/>
      <c r="BD8" s="92"/>
      <c r="BE8" s="94"/>
      <c r="BF8" s="39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</row>
    <row r="9" spans="1:166" s="1" customFormat="1" ht="91.5" customHeight="1" x14ac:dyDescent="0.25">
      <c r="A9" s="52"/>
      <c r="B9" s="75" t="s">
        <v>65</v>
      </c>
      <c r="C9" s="76"/>
      <c r="D9" s="72" t="s">
        <v>64</v>
      </c>
      <c r="E9" s="89"/>
      <c r="F9" s="90" t="s">
        <v>14</v>
      </c>
      <c r="G9" s="90"/>
      <c r="H9" s="90"/>
      <c r="I9" s="90" t="s">
        <v>14</v>
      </c>
      <c r="J9" s="90" t="s">
        <v>14</v>
      </c>
      <c r="K9" s="90" t="s">
        <v>14</v>
      </c>
      <c r="L9" s="90" t="s">
        <v>14</v>
      </c>
      <c r="M9" s="90" t="s">
        <v>14</v>
      </c>
      <c r="N9" s="90"/>
      <c r="O9" s="90" t="s">
        <v>14</v>
      </c>
      <c r="P9" s="90" t="s">
        <v>14</v>
      </c>
      <c r="Q9" s="90" t="s">
        <v>14</v>
      </c>
      <c r="R9" s="90" t="s">
        <v>14</v>
      </c>
      <c r="S9" s="90" t="s">
        <v>49</v>
      </c>
      <c r="T9" s="92"/>
      <c r="U9" s="92" t="s">
        <v>14</v>
      </c>
      <c r="V9" s="92" t="s">
        <v>14</v>
      </c>
      <c r="W9" s="92" t="s">
        <v>14</v>
      </c>
      <c r="X9" s="93"/>
      <c r="Y9" s="92" t="s">
        <v>14</v>
      </c>
      <c r="Z9" s="92" t="s">
        <v>14</v>
      </c>
      <c r="AA9" s="92" t="s">
        <v>14</v>
      </c>
      <c r="AB9" s="92" t="s">
        <v>14</v>
      </c>
      <c r="AC9" s="92"/>
      <c r="AD9" s="92"/>
      <c r="AE9" s="92"/>
      <c r="AF9" s="92" t="s">
        <v>14</v>
      </c>
      <c r="AG9" s="92"/>
      <c r="AH9" s="92"/>
      <c r="AI9" s="92"/>
      <c r="AJ9" s="92"/>
      <c r="AK9" s="92"/>
      <c r="AL9" s="92" t="s">
        <v>14</v>
      </c>
      <c r="AM9" s="92"/>
      <c r="AN9" s="92"/>
      <c r="AO9" s="92" t="s">
        <v>14</v>
      </c>
      <c r="AP9" s="92"/>
      <c r="AQ9" s="92"/>
      <c r="AR9" s="92"/>
      <c r="AS9" s="92"/>
      <c r="AT9" s="92"/>
      <c r="AU9" s="92" t="s">
        <v>14</v>
      </c>
      <c r="AV9" s="92"/>
      <c r="AW9" s="90"/>
      <c r="AX9" s="92"/>
      <c r="AY9" s="92" t="s">
        <v>14</v>
      </c>
      <c r="AZ9" s="92" t="s">
        <v>14</v>
      </c>
      <c r="BA9" s="92"/>
      <c r="BB9" s="92" t="s">
        <v>14</v>
      </c>
      <c r="BC9" s="92" t="s">
        <v>14</v>
      </c>
      <c r="BD9" s="92" t="s">
        <v>14</v>
      </c>
      <c r="BE9" s="94"/>
      <c r="BF9" s="39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</row>
    <row r="10" spans="1:166" s="1" customFormat="1" ht="91.5" customHeight="1" x14ac:dyDescent="0.25">
      <c r="A10" s="52"/>
      <c r="B10" s="75" t="s">
        <v>69</v>
      </c>
      <c r="C10" s="76"/>
      <c r="D10" s="72" t="s">
        <v>70</v>
      </c>
      <c r="E10" s="89"/>
      <c r="F10" s="90" t="s">
        <v>14</v>
      </c>
      <c r="G10" s="90"/>
      <c r="H10" s="90" t="s">
        <v>14</v>
      </c>
      <c r="I10" s="90" t="s">
        <v>14</v>
      </c>
      <c r="J10" s="90" t="s">
        <v>14</v>
      </c>
      <c r="K10" s="90" t="s">
        <v>14</v>
      </c>
      <c r="L10" s="90" t="s">
        <v>14</v>
      </c>
      <c r="M10" s="90" t="s">
        <v>14</v>
      </c>
      <c r="N10" s="90" t="s">
        <v>14</v>
      </c>
      <c r="O10" s="90" t="s">
        <v>14</v>
      </c>
      <c r="P10" s="90" t="s">
        <v>14</v>
      </c>
      <c r="Q10" s="90" t="s">
        <v>14</v>
      </c>
      <c r="R10" s="90" t="s">
        <v>14</v>
      </c>
      <c r="S10" s="90" t="s">
        <v>14</v>
      </c>
      <c r="T10" s="92" t="s">
        <v>14</v>
      </c>
      <c r="U10" s="92" t="s">
        <v>14</v>
      </c>
      <c r="V10" s="92" t="s">
        <v>14</v>
      </c>
      <c r="W10" s="92" t="s">
        <v>14</v>
      </c>
      <c r="X10" s="92" t="s">
        <v>14</v>
      </c>
      <c r="Y10" s="92" t="s">
        <v>14</v>
      </c>
      <c r="Z10" s="92" t="s">
        <v>14</v>
      </c>
      <c r="AA10" s="92" t="s">
        <v>14</v>
      </c>
      <c r="AB10" s="92" t="s">
        <v>14</v>
      </c>
      <c r="AC10" s="92"/>
      <c r="AD10" s="92" t="s">
        <v>14</v>
      </c>
      <c r="AE10" s="92"/>
      <c r="AF10" s="92" t="s">
        <v>14</v>
      </c>
      <c r="AG10" s="92" t="s">
        <v>14</v>
      </c>
      <c r="AH10" s="92"/>
      <c r="AI10" s="92"/>
      <c r="AJ10" s="92"/>
      <c r="AK10" s="92"/>
      <c r="AL10" s="92" t="s">
        <v>14</v>
      </c>
      <c r="AM10" s="92" t="s">
        <v>14</v>
      </c>
      <c r="AN10" s="92"/>
      <c r="AO10" s="92"/>
      <c r="AP10" s="92" t="s">
        <v>14</v>
      </c>
      <c r="AQ10" s="92" t="s">
        <v>14</v>
      </c>
      <c r="AR10" s="92"/>
      <c r="AS10" s="92" t="s">
        <v>14</v>
      </c>
      <c r="AT10" s="92"/>
      <c r="AU10" s="92" t="s">
        <v>14</v>
      </c>
      <c r="AV10" s="92" t="s">
        <v>14</v>
      </c>
      <c r="AW10" s="90" t="s">
        <v>14</v>
      </c>
      <c r="AX10" s="92"/>
      <c r="AY10" s="92" t="s">
        <v>14</v>
      </c>
      <c r="AZ10" s="92" t="s">
        <v>14</v>
      </c>
      <c r="BA10" s="92" t="s">
        <v>14</v>
      </c>
      <c r="BB10" s="92" t="s">
        <v>14</v>
      </c>
      <c r="BC10" s="92" t="s">
        <v>14</v>
      </c>
      <c r="BD10" s="92" t="s">
        <v>14</v>
      </c>
      <c r="BE10" s="94" t="s">
        <v>14</v>
      </c>
      <c r="BF10" s="39" t="s">
        <v>74</v>
      </c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</row>
    <row r="11" spans="1:166" s="1" customFormat="1" ht="91.5" customHeight="1" x14ac:dyDescent="0.25">
      <c r="A11" s="52"/>
      <c r="B11" s="75" t="s">
        <v>75</v>
      </c>
      <c r="C11" s="76"/>
      <c r="D11" s="72" t="s">
        <v>76</v>
      </c>
      <c r="E11" s="89"/>
      <c r="F11" s="90" t="s">
        <v>14</v>
      </c>
      <c r="G11" s="90"/>
      <c r="H11" s="90" t="s">
        <v>14</v>
      </c>
      <c r="I11" s="90" t="s">
        <v>14</v>
      </c>
      <c r="J11" s="90" t="s">
        <v>14</v>
      </c>
      <c r="K11" s="90" t="s">
        <v>14</v>
      </c>
      <c r="L11" s="90" t="s">
        <v>14</v>
      </c>
      <c r="M11" s="90" t="s">
        <v>14</v>
      </c>
      <c r="N11" s="90" t="s">
        <v>14</v>
      </c>
      <c r="O11" s="90" t="s">
        <v>14</v>
      </c>
      <c r="P11" s="90" t="s">
        <v>14</v>
      </c>
      <c r="Q11" s="90" t="s">
        <v>14</v>
      </c>
      <c r="R11" s="90" t="s">
        <v>14</v>
      </c>
      <c r="S11" s="90" t="s">
        <v>14</v>
      </c>
      <c r="T11" s="92" t="s">
        <v>14</v>
      </c>
      <c r="U11" s="92" t="s">
        <v>14</v>
      </c>
      <c r="V11" s="92" t="s">
        <v>14</v>
      </c>
      <c r="W11" s="92" t="s">
        <v>14</v>
      </c>
      <c r="X11" s="92" t="s">
        <v>14</v>
      </c>
      <c r="Y11" s="92" t="s">
        <v>14</v>
      </c>
      <c r="Z11" s="92" t="s">
        <v>14</v>
      </c>
      <c r="AA11" s="92" t="s">
        <v>14</v>
      </c>
      <c r="AB11" s="92" t="s">
        <v>14</v>
      </c>
      <c r="AC11" s="92"/>
      <c r="AD11" s="92" t="s">
        <v>14</v>
      </c>
      <c r="AE11" s="92"/>
      <c r="AF11" s="92" t="s">
        <v>14</v>
      </c>
      <c r="AG11" s="92"/>
      <c r="AH11" s="92"/>
      <c r="AI11" s="92" t="s">
        <v>14</v>
      </c>
      <c r="AJ11" s="92" t="s">
        <v>14</v>
      </c>
      <c r="AK11" s="92"/>
      <c r="AL11" s="92" t="s">
        <v>14</v>
      </c>
      <c r="AM11" s="92"/>
      <c r="AN11" s="92"/>
      <c r="AO11" s="92" t="s">
        <v>14</v>
      </c>
      <c r="AP11" s="92" t="s">
        <v>14</v>
      </c>
      <c r="AQ11" s="92" t="s">
        <v>14</v>
      </c>
      <c r="AR11" s="92" t="s">
        <v>14</v>
      </c>
      <c r="AS11" s="92"/>
      <c r="AT11" s="92" t="s">
        <v>14</v>
      </c>
      <c r="AU11" s="92" t="s">
        <v>14</v>
      </c>
      <c r="AV11" s="92" t="s">
        <v>14</v>
      </c>
      <c r="AW11" s="90"/>
      <c r="AX11" s="92"/>
      <c r="AY11" s="92" t="s">
        <v>14</v>
      </c>
      <c r="AZ11" s="92" t="s">
        <v>14</v>
      </c>
      <c r="BA11" s="92"/>
      <c r="BB11" s="92" t="s">
        <v>14</v>
      </c>
      <c r="BC11" s="92" t="s">
        <v>14</v>
      </c>
      <c r="BD11" s="92"/>
      <c r="BE11" s="94"/>
      <c r="BF11" s="39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</row>
    <row r="12" spans="1:166" s="1" customFormat="1" ht="91.5" customHeight="1" x14ac:dyDescent="0.25">
      <c r="A12" s="108">
        <v>2</v>
      </c>
      <c r="B12" s="95" t="s">
        <v>83</v>
      </c>
      <c r="C12" s="96"/>
      <c r="D12" s="97"/>
      <c r="E12" s="103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5"/>
      <c r="S12" s="104"/>
      <c r="T12" s="104"/>
      <c r="U12" s="104"/>
      <c r="V12" s="104"/>
      <c r="W12" s="104"/>
      <c r="X12" s="106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7"/>
      <c r="BF12" s="39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</row>
    <row r="13" spans="1:166" s="1" customFormat="1" ht="91.5" customHeight="1" x14ac:dyDescent="0.25">
      <c r="A13" s="52"/>
      <c r="B13" s="75" t="s">
        <v>86</v>
      </c>
      <c r="C13" s="76"/>
      <c r="D13" s="73" t="s">
        <v>84</v>
      </c>
      <c r="E13" s="89" t="s">
        <v>14</v>
      </c>
      <c r="F13" s="91" t="s">
        <v>14</v>
      </c>
      <c r="G13" s="91" t="s">
        <v>14</v>
      </c>
      <c r="H13" s="91" t="s">
        <v>14</v>
      </c>
      <c r="I13" s="91" t="s">
        <v>14</v>
      </c>
      <c r="J13" s="91" t="s">
        <v>14</v>
      </c>
      <c r="K13" s="91" t="s">
        <v>14</v>
      </c>
      <c r="L13" s="91" t="s">
        <v>14</v>
      </c>
      <c r="M13" s="91" t="s">
        <v>14</v>
      </c>
      <c r="N13" s="91" t="s">
        <v>14</v>
      </c>
      <c r="O13" s="91" t="s">
        <v>14</v>
      </c>
      <c r="P13" s="91" t="s">
        <v>14</v>
      </c>
      <c r="Q13" s="91" t="s">
        <v>14</v>
      </c>
      <c r="R13" s="91" t="s">
        <v>14</v>
      </c>
      <c r="S13" s="90" t="s">
        <v>14</v>
      </c>
      <c r="T13" s="92"/>
      <c r="U13" s="92" t="s">
        <v>14</v>
      </c>
      <c r="V13" s="92" t="s">
        <v>14</v>
      </c>
      <c r="W13" s="92" t="s">
        <v>14</v>
      </c>
      <c r="X13" s="92" t="s">
        <v>14</v>
      </c>
      <c r="Y13" s="92" t="s">
        <v>14</v>
      </c>
      <c r="Z13" s="92" t="s">
        <v>14</v>
      </c>
      <c r="AA13" s="92" t="s">
        <v>14</v>
      </c>
      <c r="AB13" s="92" t="s">
        <v>14</v>
      </c>
      <c r="AC13" s="92" t="s">
        <v>14</v>
      </c>
      <c r="AD13" s="92" t="s">
        <v>14</v>
      </c>
      <c r="AE13" s="92" t="s">
        <v>14</v>
      </c>
      <c r="AF13" s="92" t="s">
        <v>14</v>
      </c>
      <c r="AG13" s="92" t="s">
        <v>14</v>
      </c>
      <c r="AH13" s="92" t="s">
        <v>14</v>
      </c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 t="s">
        <v>14</v>
      </c>
      <c r="AV13" s="92" t="s">
        <v>14</v>
      </c>
      <c r="AW13" s="90" t="s">
        <v>14</v>
      </c>
      <c r="AX13" s="92"/>
      <c r="AY13" s="92" t="s">
        <v>14</v>
      </c>
      <c r="AZ13" s="92" t="s">
        <v>14</v>
      </c>
      <c r="BA13" s="92" t="s">
        <v>14</v>
      </c>
      <c r="BB13" s="92" t="s">
        <v>14</v>
      </c>
      <c r="BC13" s="92" t="s">
        <v>14</v>
      </c>
      <c r="BD13" s="92" t="s">
        <v>14</v>
      </c>
      <c r="BE13" s="94" t="s">
        <v>14</v>
      </c>
      <c r="BF13" s="39" t="s">
        <v>87</v>
      </c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</row>
    <row r="14" spans="1:166" s="1" customFormat="1" ht="91.5" customHeight="1" x14ac:dyDescent="0.25">
      <c r="A14" s="108">
        <v>3</v>
      </c>
      <c r="B14" s="95" t="s">
        <v>83</v>
      </c>
      <c r="C14" s="96"/>
      <c r="D14" s="97"/>
      <c r="E14" s="103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5"/>
      <c r="S14" s="104"/>
      <c r="T14" s="104"/>
      <c r="U14" s="104"/>
      <c r="V14" s="104"/>
      <c r="W14" s="104"/>
      <c r="X14" s="106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7"/>
      <c r="BF14" s="39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</row>
    <row r="15" spans="1:166" s="1" customFormat="1" ht="91.5" customHeight="1" x14ac:dyDescent="0.25">
      <c r="A15" s="52"/>
      <c r="B15" s="75"/>
      <c r="C15" s="76" t="s">
        <v>85</v>
      </c>
      <c r="D15" s="72"/>
      <c r="E15" s="60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7"/>
      <c r="AX15" s="29"/>
      <c r="AY15" s="29"/>
      <c r="AZ15" s="29"/>
      <c r="BA15" s="29"/>
      <c r="BB15" s="29"/>
      <c r="BC15" s="29"/>
      <c r="BD15" s="29"/>
      <c r="BE15" s="30"/>
      <c r="BF15" s="39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</row>
    <row r="16" spans="1:166" s="1" customFormat="1" ht="91.5" customHeight="1" x14ac:dyDescent="0.25">
      <c r="A16" s="52"/>
      <c r="B16" s="75"/>
      <c r="C16" s="76"/>
      <c r="D16" s="72"/>
      <c r="E16" s="60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7"/>
      <c r="AX16" s="29"/>
      <c r="AY16" s="29"/>
      <c r="AZ16" s="29"/>
      <c r="BA16" s="29"/>
      <c r="BB16" s="29"/>
      <c r="BC16" s="29"/>
      <c r="BD16" s="29"/>
      <c r="BE16" s="30"/>
      <c r="BF16" s="39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</row>
    <row r="17" spans="1:166" s="1" customFormat="1" ht="91.5" customHeight="1" x14ac:dyDescent="0.25">
      <c r="A17" s="52"/>
      <c r="B17" s="75"/>
      <c r="C17" s="76"/>
      <c r="D17" s="72"/>
      <c r="E17" s="60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7"/>
      <c r="AX17" s="29"/>
      <c r="AY17" s="29"/>
      <c r="AZ17" s="29"/>
      <c r="BA17" s="29"/>
      <c r="BB17" s="29"/>
      <c r="BC17" s="29"/>
      <c r="BD17" s="29"/>
      <c r="BE17" s="30"/>
      <c r="BF17" s="39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</row>
    <row r="18" spans="1:166" s="1" customFormat="1" ht="91.5" customHeight="1" x14ac:dyDescent="0.25">
      <c r="A18" s="52"/>
      <c r="B18" s="75"/>
      <c r="C18" s="76"/>
      <c r="D18" s="72"/>
      <c r="E18" s="60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7"/>
      <c r="AX18" s="29"/>
      <c r="AY18" s="29"/>
      <c r="AZ18" s="29"/>
      <c r="BA18" s="29"/>
      <c r="BB18" s="29"/>
      <c r="BC18" s="29"/>
      <c r="BD18" s="29"/>
      <c r="BE18" s="30"/>
      <c r="BF18" s="39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</row>
    <row r="19" spans="1:166" s="1" customFormat="1" ht="91.5" customHeight="1" x14ac:dyDescent="0.25">
      <c r="A19" s="52"/>
      <c r="B19" s="59"/>
      <c r="C19" s="79"/>
      <c r="D19" s="72"/>
      <c r="E19" s="60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7"/>
      <c r="AX19" s="29"/>
      <c r="AY19" s="29"/>
      <c r="AZ19" s="29"/>
      <c r="BA19" s="29"/>
      <c r="BB19" s="29"/>
      <c r="BC19" s="29"/>
      <c r="BD19" s="29"/>
      <c r="BE19" s="30"/>
      <c r="BF19" s="39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</row>
    <row r="20" spans="1:166" s="1" customFormat="1" ht="91.5" customHeight="1" x14ac:dyDescent="0.25">
      <c r="A20" s="52"/>
      <c r="B20" s="59"/>
      <c r="C20" s="79"/>
      <c r="D20" s="72"/>
      <c r="E20" s="60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7"/>
      <c r="AX20" s="29"/>
      <c r="AY20" s="29"/>
      <c r="AZ20" s="29"/>
      <c r="BA20" s="29"/>
      <c r="BB20" s="29"/>
      <c r="BC20" s="29"/>
      <c r="BD20" s="29"/>
      <c r="BE20" s="30"/>
      <c r="BF20" s="39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</row>
    <row r="21" spans="1:166" s="1" customFormat="1" ht="91.5" customHeight="1" x14ac:dyDescent="0.25">
      <c r="A21" s="52"/>
      <c r="B21" s="59"/>
      <c r="C21" s="79"/>
      <c r="D21" s="72"/>
      <c r="E21" s="60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7"/>
      <c r="AX21" s="29"/>
      <c r="AY21" s="29"/>
      <c r="AZ21" s="29"/>
      <c r="BA21" s="29"/>
      <c r="BB21" s="29"/>
      <c r="BC21" s="29"/>
      <c r="BD21" s="29"/>
      <c r="BE21" s="30"/>
      <c r="BF21" s="39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</row>
    <row r="22" spans="1:166" s="1" customFormat="1" ht="91.5" customHeight="1" x14ac:dyDescent="0.25">
      <c r="A22" s="52"/>
      <c r="B22" s="59"/>
      <c r="C22" s="79"/>
      <c r="D22" s="72"/>
      <c r="E22" s="6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7"/>
      <c r="AX22" s="29"/>
      <c r="AY22" s="29"/>
      <c r="AZ22" s="29"/>
      <c r="BA22" s="29"/>
      <c r="BB22" s="29"/>
      <c r="BC22" s="29"/>
      <c r="BD22" s="29"/>
      <c r="BE22" s="30"/>
      <c r="BF22" s="39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</row>
    <row r="23" spans="1:166" s="1" customFormat="1" ht="91.5" customHeight="1" x14ac:dyDescent="0.25">
      <c r="A23" s="52"/>
      <c r="B23" s="59"/>
      <c r="C23" s="79"/>
      <c r="D23" s="72"/>
      <c r="E23" s="60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7"/>
      <c r="AX23" s="29"/>
      <c r="AY23" s="29"/>
      <c r="AZ23" s="29"/>
      <c r="BA23" s="29"/>
      <c r="BB23" s="29"/>
      <c r="BC23" s="29"/>
      <c r="BD23" s="29"/>
      <c r="BE23" s="30"/>
      <c r="BF23" s="39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</row>
    <row r="24" spans="1:166" s="1" customFormat="1" ht="91.5" customHeight="1" x14ac:dyDescent="0.25">
      <c r="A24" s="52"/>
      <c r="B24" s="59"/>
      <c r="C24" s="79"/>
      <c r="D24" s="72"/>
      <c r="E24" s="6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7"/>
      <c r="AX24" s="29"/>
      <c r="AY24" s="29"/>
      <c r="AZ24" s="29"/>
      <c r="BA24" s="29"/>
      <c r="BB24" s="29"/>
      <c r="BC24" s="29"/>
      <c r="BD24" s="29"/>
      <c r="BE24" s="30"/>
      <c r="BF24" s="39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</row>
    <row r="25" spans="1:166" s="1" customFormat="1" ht="91.5" customHeight="1" x14ac:dyDescent="0.25">
      <c r="A25" s="52"/>
      <c r="B25" s="59"/>
      <c r="C25" s="79"/>
      <c r="D25" s="72"/>
      <c r="E25" s="60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7"/>
      <c r="AX25" s="29"/>
      <c r="AY25" s="29"/>
      <c r="AZ25" s="29"/>
      <c r="BA25" s="29"/>
      <c r="BB25" s="29"/>
      <c r="BC25" s="29"/>
      <c r="BD25" s="29"/>
      <c r="BE25" s="30"/>
      <c r="BF25" s="39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</row>
    <row r="26" spans="1:166" s="1" customFormat="1" ht="91.5" customHeight="1" x14ac:dyDescent="0.25">
      <c r="A26" s="52"/>
      <c r="B26" s="59"/>
      <c r="C26" s="79"/>
      <c r="D26" s="72"/>
      <c r="E26" s="6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7"/>
      <c r="AX26" s="29"/>
      <c r="AY26" s="29"/>
      <c r="AZ26" s="29"/>
      <c r="BA26" s="29"/>
      <c r="BB26" s="29"/>
      <c r="BC26" s="29"/>
      <c r="BD26" s="29"/>
      <c r="BE26" s="30"/>
      <c r="BF26" s="39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</row>
    <row r="27" spans="1:166" s="1" customFormat="1" ht="91.5" customHeight="1" x14ac:dyDescent="0.25">
      <c r="A27" s="52"/>
      <c r="B27" s="59"/>
      <c r="C27" s="79"/>
      <c r="D27" s="72"/>
      <c r="E27" s="60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7"/>
      <c r="AX27" s="29"/>
      <c r="AY27" s="29"/>
      <c r="AZ27" s="29"/>
      <c r="BA27" s="29"/>
      <c r="BB27" s="29"/>
      <c r="BC27" s="29"/>
      <c r="BD27" s="29"/>
      <c r="BE27" s="30"/>
      <c r="BF27" s="39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</row>
    <row r="28" spans="1:166" s="1" customFormat="1" ht="91.5" customHeight="1" x14ac:dyDescent="0.25">
      <c r="A28" s="52"/>
      <c r="B28" s="59"/>
      <c r="C28" s="79"/>
      <c r="D28" s="72"/>
      <c r="E28" s="60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7"/>
      <c r="AX28" s="29"/>
      <c r="AY28" s="29"/>
      <c r="AZ28" s="29"/>
      <c r="BA28" s="29"/>
      <c r="BB28" s="29"/>
      <c r="BC28" s="29"/>
      <c r="BD28" s="29"/>
      <c r="BE28" s="30"/>
      <c r="BF28" s="39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</row>
    <row r="29" spans="1:166" s="1" customFormat="1" ht="91.5" customHeight="1" x14ac:dyDescent="0.25">
      <c r="A29" s="52"/>
      <c r="B29" s="59"/>
      <c r="C29" s="79"/>
      <c r="D29" s="72"/>
      <c r="E29" s="60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7"/>
      <c r="AX29" s="29"/>
      <c r="AY29" s="29"/>
      <c r="AZ29" s="29"/>
      <c r="BA29" s="29"/>
      <c r="BB29" s="29"/>
      <c r="BC29" s="29"/>
      <c r="BD29" s="29"/>
      <c r="BE29" s="30"/>
      <c r="BF29" s="39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</row>
    <row r="30" spans="1:166" s="1" customFormat="1" ht="91.5" customHeight="1" x14ac:dyDescent="0.25">
      <c r="A30" s="52"/>
      <c r="B30" s="47"/>
      <c r="C30" s="53"/>
      <c r="D30" s="74"/>
      <c r="E30" s="60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5"/>
      <c r="S30" s="54"/>
      <c r="T30" s="56"/>
      <c r="U30" s="56"/>
      <c r="V30" s="56"/>
      <c r="W30" s="56"/>
      <c r="X30" s="57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4"/>
      <c r="AX30" s="56"/>
      <c r="AY30" s="56"/>
      <c r="AZ30" s="56"/>
      <c r="BA30" s="56"/>
      <c r="BB30" s="56"/>
      <c r="BC30" s="56"/>
      <c r="BD30" s="56"/>
      <c r="BE30" s="30"/>
      <c r="BF30" s="39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</row>
    <row r="31" spans="1:166" s="1" customFormat="1" ht="91.5" customHeight="1" thickBot="1" x14ac:dyDescent="0.3">
      <c r="A31" s="38"/>
      <c r="B31" s="15"/>
      <c r="C31" s="12"/>
      <c r="D31" s="35"/>
      <c r="E31" s="31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3"/>
      <c r="S31" s="32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2"/>
      <c r="AX31" s="34"/>
      <c r="AY31" s="34"/>
      <c r="AZ31" s="34"/>
      <c r="BA31" s="34"/>
      <c r="BB31" s="34"/>
      <c r="BC31" s="34"/>
      <c r="BD31" s="34"/>
      <c r="BE31" s="30"/>
      <c r="BF31" s="40"/>
      <c r="BL31" s="5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</row>
    <row r="32" spans="1:166" s="20" customFormat="1" ht="91.5" customHeight="1" thickBot="1" x14ac:dyDescent="0.3">
      <c r="A32" s="16"/>
      <c r="B32" s="17" t="s">
        <v>2</v>
      </c>
      <c r="C32" s="18"/>
      <c r="D32" s="19"/>
      <c r="E32" s="69">
        <f>COUNTA(E5:E13)</f>
        <v>2</v>
      </c>
      <c r="F32" s="69">
        <f t="shared" ref="F32:BD32" si="0">COUNTA(F5:F13)</f>
        <v>5</v>
      </c>
      <c r="G32" s="69">
        <f t="shared" si="0"/>
        <v>2</v>
      </c>
      <c r="H32" s="69">
        <f t="shared" si="0"/>
        <v>3</v>
      </c>
      <c r="I32" s="69">
        <f t="shared" si="0"/>
        <v>4</v>
      </c>
      <c r="J32" s="69">
        <f t="shared" si="0"/>
        <v>4</v>
      </c>
      <c r="K32" s="69">
        <f t="shared" si="0"/>
        <v>5</v>
      </c>
      <c r="L32" s="69">
        <f t="shared" si="0"/>
        <v>4</v>
      </c>
      <c r="M32" s="69">
        <f t="shared" si="0"/>
        <v>6</v>
      </c>
      <c r="N32" s="69">
        <f t="shared" si="0"/>
        <v>3</v>
      </c>
      <c r="O32" s="69">
        <f t="shared" si="0"/>
        <v>8</v>
      </c>
      <c r="P32" s="69">
        <f t="shared" si="0"/>
        <v>6</v>
      </c>
      <c r="Q32" s="69">
        <f t="shared" si="0"/>
        <v>5</v>
      </c>
      <c r="R32" s="69">
        <f t="shared" si="0"/>
        <v>6</v>
      </c>
      <c r="S32" s="69">
        <f t="shared" si="0"/>
        <v>5</v>
      </c>
      <c r="T32" s="69">
        <f t="shared" si="0"/>
        <v>2</v>
      </c>
      <c r="U32" s="69">
        <f t="shared" si="0"/>
        <v>7</v>
      </c>
      <c r="V32" s="69">
        <f t="shared" si="0"/>
        <v>6</v>
      </c>
      <c r="W32" s="69">
        <f t="shared" si="0"/>
        <v>5</v>
      </c>
      <c r="X32" s="69">
        <f t="shared" si="0"/>
        <v>7</v>
      </c>
      <c r="Y32" s="69">
        <f t="shared" si="0"/>
        <v>8</v>
      </c>
      <c r="Z32" s="69">
        <f t="shared" si="0"/>
        <v>6</v>
      </c>
      <c r="AA32" s="69">
        <f t="shared" si="0"/>
        <v>5</v>
      </c>
      <c r="AB32" s="69">
        <f t="shared" si="0"/>
        <v>6</v>
      </c>
      <c r="AC32" s="69">
        <f t="shared" si="0"/>
        <v>2</v>
      </c>
      <c r="AD32" s="69">
        <f t="shared" si="0"/>
        <v>5</v>
      </c>
      <c r="AE32" s="69">
        <f t="shared" si="0"/>
        <v>2</v>
      </c>
      <c r="AF32" s="69">
        <f t="shared" si="0"/>
        <v>7</v>
      </c>
      <c r="AG32" s="69">
        <f t="shared" si="0"/>
        <v>2</v>
      </c>
      <c r="AH32" s="69">
        <f t="shared" si="0"/>
        <v>2</v>
      </c>
      <c r="AI32" s="69">
        <f t="shared" si="0"/>
        <v>1</v>
      </c>
      <c r="AJ32" s="69">
        <f t="shared" si="0"/>
        <v>1</v>
      </c>
      <c r="AK32" s="69">
        <f t="shared" si="0"/>
        <v>1</v>
      </c>
      <c r="AL32" s="69">
        <f t="shared" si="0"/>
        <v>3</v>
      </c>
      <c r="AM32" s="69">
        <f t="shared" si="0"/>
        <v>2</v>
      </c>
      <c r="AN32" s="69">
        <f t="shared" si="0"/>
        <v>1</v>
      </c>
      <c r="AO32" s="69">
        <f t="shared" si="0"/>
        <v>2</v>
      </c>
      <c r="AP32" s="69">
        <f t="shared" si="0"/>
        <v>2</v>
      </c>
      <c r="AQ32" s="69">
        <f t="shared" si="0"/>
        <v>2</v>
      </c>
      <c r="AR32" s="69">
        <f t="shared" si="0"/>
        <v>1</v>
      </c>
      <c r="AS32" s="69">
        <f t="shared" si="0"/>
        <v>1</v>
      </c>
      <c r="AT32" s="69">
        <f t="shared" si="0"/>
        <v>1</v>
      </c>
      <c r="AU32" s="69">
        <f t="shared" si="0"/>
        <v>6</v>
      </c>
      <c r="AV32" s="69">
        <f t="shared" si="0"/>
        <v>4</v>
      </c>
      <c r="AW32" s="69">
        <f t="shared" si="0"/>
        <v>2</v>
      </c>
      <c r="AX32" s="69">
        <f t="shared" si="0"/>
        <v>1</v>
      </c>
      <c r="AY32" s="69">
        <f t="shared" si="0"/>
        <v>6</v>
      </c>
      <c r="AZ32" s="69">
        <f t="shared" si="0"/>
        <v>7</v>
      </c>
      <c r="BA32" s="69">
        <f t="shared" si="0"/>
        <v>3</v>
      </c>
      <c r="BB32" s="69">
        <f t="shared" si="0"/>
        <v>5</v>
      </c>
      <c r="BC32" s="69">
        <f t="shared" si="0"/>
        <v>6</v>
      </c>
      <c r="BD32" s="69">
        <f t="shared" si="0"/>
        <v>5</v>
      </c>
      <c r="BE32" s="69">
        <f t="shared" ref="G32:BE32" si="1">COUNTA(BE5:BE11)</f>
        <v>1</v>
      </c>
      <c r="BF32" s="4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</row>
    <row r="33" spans="1:166" s="25" customFormat="1" ht="91.5" customHeight="1" thickTop="1" thickBot="1" x14ac:dyDescent="0.3">
      <c r="A33" s="22"/>
      <c r="B33" s="70" t="s">
        <v>0</v>
      </c>
      <c r="C33" s="23"/>
      <c r="D33" s="24"/>
      <c r="E33" s="67">
        <f>E32</f>
        <v>2</v>
      </c>
      <c r="F33" s="68">
        <f>E33+F32</f>
        <v>7</v>
      </c>
      <c r="G33" s="68">
        <f t="shared" ref="G33" si="2">F33+G32</f>
        <v>9</v>
      </c>
      <c r="H33" s="68">
        <f t="shared" ref="H33" si="3">G33+H32</f>
        <v>12</v>
      </c>
      <c r="I33" s="68">
        <f t="shared" ref="I33" si="4">H33+I32</f>
        <v>16</v>
      </c>
      <c r="J33" s="68">
        <f t="shared" ref="J33" si="5">I33+J32</f>
        <v>20</v>
      </c>
      <c r="K33" s="68">
        <f t="shared" ref="K33" si="6">J33+K32</f>
        <v>25</v>
      </c>
      <c r="L33" s="68">
        <f t="shared" ref="L33" si="7">K33+L32</f>
        <v>29</v>
      </c>
      <c r="M33" s="68">
        <f t="shared" ref="M33" si="8">L33+M32</f>
        <v>35</v>
      </c>
      <c r="N33" s="68">
        <f t="shared" ref="N33" si="9">M33+N32</f>
        <v>38</v>
      </c>
      <c r="O33" s="68">
        <f t="shared" ref="O33" si="10">N33+O32</f>
        <v>46</v>
      </c>
      <c r="P33" s="68">
        <f t="shared" ref="P33" si="11">O33+P32</f>
        <v>52</v>
      </c>
      <c r="Q33" s="68">
        <f t="shared" ref="Q33" si="12">P33+Q32</f>
        <v>57</v>
      </c>
      <c r="R33" s="68">
        <f t="shared" ref="R33" si="13">Q33+R32</f>
        <v>63</v>
      </c>
      <c r="S33" s="68">
        <f t="shared" ref="S33" si="14">R33+S32</f>
        <v>68</v>
      </c>
      <c r="T33" s="68">
        <f t="shared" ref="T33" si="15">S33+T32</f>
        <v>70</v>
      </c>
      <c r="U33" s="68">
        <f t="shared" ref="U33" si="16">T33+U32</f>
        <v>77</v>
      </c>
      <c r="V33" s="68">
        <f t="shared" ref="V33" si="17">U33+V32</f>
        <v>83</v>
      </c>
      <c r="W33" s="68">
        <f t="shared" ref="W33" si="18">V33+W32</f>
        <v>88</v>
      </c>
      <c r="X33" s="68">
        <f t="shared" ref="X33" si="19">W33+X32</f>
        <v>95</v>
      </c>
      <c r="Y33" s="68">
        <f t="shared" ref="Y33" si="20">X33+Y32</f>
        <v>103</v>
      </c>
      <c r="Z33" s="68">
        <f t="shared" ref="Z33" si="21">Y33+Z32</f>
        <v>109</v>
      </c>
      <c r="AA33" s="68">
        <f t="shared" ref="AA33" si="22">Z33+AA32</f>
        <v>114</v>
      </c>
      <c r="AB33" s="68">
        <f t="shared" ref="AB33" si="23">AA33+AB32</f>
        <v>120</v>
      </c>
      <c r="AC33" s="68">
        <f t="shared" ref="AC33" si="24">AB33+AC32</f>
        <v>122</v>
      </c>
      <c r="AD33" s="68">
        <f t="shared" ref="AD33" si="25">AC33+AD32</f>
        <v>127</v>
      </c>
      <c r="AE33" s="68">
        <f t="shared" ref="AE33" si="26">AD33+AE32</f>
        <v>129</v>
      </c>
      <c r="AF33" s="68">
        <f t="shared" ref="AF33" si="27">AE33+AF32</f>
        <v>136</v>
      </c>
      <c r="AG33" s="68">
        <f t="shared" ref="AG33" si="28">AF33+AG32</f>
        <v>138</v>
      </c>
      <c r="AH33" s="68">
        <f t="shared" ref="AH33" si="29">AG33+AH32</f>
        <v>140</v>
      </c>
      <c r="AI33" s="68">
        <f t="shared" ref="AI33" si="30">AH33+AI32</f>
        <v>141</v>
      </c>
      <c r="AJ33" s="68">
        <f t="shared" ref="AJ33" si="31">AI33+AJ32</f>
        <v>142</v>
      </c>
      <c r="AK33" s="68">
        <f t="shared" ref="AK33" si="32">AJ33+AK32</f>
        <v>143</v>
      </c>
      <c r="AL33" s="68">
        <f t="shared" ref="AL33" si="33">AK33+AL32</f>
        <v>146</v>
      </c>
      <c r="AM33" s="68">
        <f t="shared" ref="AM33" si="34">AL33+AM32</f>
        <v>148</v>
      </c>
      <c r="AN33" s="68">
        <f t="shared" ref="AN33" si="35">AM33+AN32</f>
        <v>149</v>
      </c>
      <c r="AO33" s="68">
        <f t="shared" ref="AO33" si="36">AN33+AO32</f>
        <v>151</v>
      </c>
      <c r="AP33" s="68">
        <f t="shared" ref="AP33" si="37">AO33+AP32</f>
        <v>153</v>
      </c>
      <c r="AQ33" s="68">
        <f t="shared" ref="AQ33" si="38">AP33+AQ32</f>
        <v>155</v>
      </c>
      <c r="AR33" s="68">
        <f t="shared" ref="AR33" si="39">AQ33+AR32</f>
        <v>156</v>
      </c>
      <c r="AS33" s="68">
        <f t="shared" ref="AS33" si="40">AR33+AS32</f>
        <v>157</v>
      </c>
      <c r="AT33" s="68">
        <f t="shared" ref="AT33" si="41">AS33+AT32</f>
        <v>158</v>
      </c>
      <c r="AU33" s="68">
        <f t="shared" ref="AU33" si="42">AT33+AU32</f>
        <v>164</v>
      </c>
      <c r="AV33" s="68">
        <f t="shared" ref="AV33" si="43">AU33+AV32</f>
        <v>168</v>
      </c>
      <c r="AW33" s="68">
        <f t="shared" ref="AW33" si="44">AV33+AW32</f>
        <v>170</v>
      </c>
      <c r="AX33" s="68">
        <f t="shared" ref="AX33" si="45">AW33+AX32</f>
        <v>171</v>
      </c>
      <c r="AY33" s="68">
        <f t="shared" ref="AY33" si="46">AX33+AY32</f>
        <v>177</v>
      </c>
      <c r="AZ33" s="68">
        <f t="shared" ref="AZ33" si="47">AY33+AZ32</f>
        <v>184</v>
      </c>
      <c r="BA33" s="68">
        <f t="shared" ref="BA33" si="48">AZ33+BA32</f>
        <v>187</v>
      </c>
      <c r="BB33" s="68">
        <f t="shared" ref="BB33" si="49">BA33+BB32</f>
        <v>192</v>
      </c>
      <c r="BC33" s="68">
        <f t="shared" ref="BC33" si="50">BB33+BC32</f>
        <v>198</v>
      </c>
      <c r="BD33" s="68">
        <f t="shared" ref="BD33" si="51">BC33+BD32</f>
        <v>203</v>
      </c>
      <c r="BE33" s="68">
        <f t="shared" ref="BE33" si="52">BD33+BE32</f>
        <v>204</v>
      </c>
      <c r="BF33" s="42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</row>
  </sheetData>
  <sortState ref="A4:GF67">
    <sortCondition ref="B4:B67"/>
  </sortState>
  <mergeCells count="13">
    <mergeCell ref="B18:C18"/>
    <mergeCell ref="B13:C13"/>
    <mergeCell ref="B15:C15"/>
    <mergeCell ref="B16:C16"/>
    <mergeCell ref="B17:C17"/>
    <mergeCell ref="B10:C10"/>
    <mergeCell ref="B11:C11"/>
    <mergeCell ref="B1:C1"/>
    <mergeCell ref="B5:C5"/>
    <mergeCell ref="B6:C6"/>
    <mergeCell ref="B7:C7"/>
    <mergeCell ref="B8:C8"/>
    <mergeCell ref="B9:C9"/>
  </mergeCells>
  <hyperlinks>
    <hyperlink ref="D5" r:id="rId1"/>
    <hyperlink ref="D3" r:id="rId2"/>
    <hyperlink ref="D6" r:id="rId3"/>
    <hyperlink ref="D7" r:id="rId4"/>
    <hyperlink ref="D8" r:id="rId5"/>
    <hyperlink ref="D9" r:id="rId6"/>
    <hyperlink ref="D10" r:id="rId7"/>
    <hyperlink ref="D11" r:id="rId8"/>
    <hyperlink ref="C15" r:id="rId9" display="http://quote.morningstar.com/ETF/f.aspx?t=ACWI"/>
  </hyperlinks>
  <pageMargins left="0.35" right="0.26" top="0.88" bottom="0.44" header="0.19" footer="0.2"/>
  <pageSetup paperSize="124" scale="25" orientation="landscape" r:id="rId10"/>
  <headerFooter>
    <oddHeader>&amp;C&amp;"-,Bold"&amp;72Alex R. Fischer, Lori Barreras Financial Disclosure, 2013, filed Apr. 4, 2014. Source: Ohio Ethics Commission.</oddHeader>
    <oddFooter>&amp;C&amp;22Page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Alex R. Fischer, 2014</vt:lpstr>
      <vt:lpstr>'Alex R. Fischer, 2014'!Print_Area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2013-12-17T21:30:39Z</dcterms:created>
  <dcterms:modified xsi:type="dcterms:W3CDTF">2014-10-28T09:38:32Z</dcterms:modified>
</cp:coreProperties>
</file>