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4115" windowHeight="8475" activeTab="0"/>
  </bookViews>
  <sheets>
    <sheet name="AMT-INDIV" sheetId="1" r:id="rId1"/>
    <sheet name="AMT-GRP" sheetId="2" r:id="rId2"/>
    <sheet name="ALPHA" sheetId="3" r:id="rId3"/>
    <sheet name="AMT-ALPHA-GRP" sheetId="4" r:id="rId4"/>
  </sheets>
  <definedNames>
    <definedName name="_xlnm.Print_Area" localSheetId="2">'ALPHA'!$A$1:$L$190</definedName>
    <definedName name="_xlnm.Print_Area" localSheetId="3">'AMT-ALPHA-GRP'!$B$1:$N$190</definedName>
    <definedName name="_xlnm.Print_Area" localSheetId="1">'AMT-GRP'!$A$1:$M$69</definedName>
    <definedName name="_xlnm.Print_Titles" localSheetId="2">'ALPHA'!$1:$1</definedName>
  </definedNames>
  <calcPr fullCalcOnLoad="1"/>
</workbook>
</file>

<file path=xl/sharedStrings.xml><?xml version="1.0" encoding="utf-8"?>
<sst xmlns="http://schemas.openxmlformats.org/spreadsheetml/2006/main" count="1626" uniqueCount="458">
  <si>
    <t>Ticker</t>
  </si>
  <si>
    <t>July 2012 Return</t>
  </si>
  <si>
    <t>July % rank against similar funds</t>
  </si>
  <si>
    <t>Year-to-date Return</t>
  </si>
  <si>
    <t>Year-to-date % rank against like funds</t>
  </si>
  <si>
    <t>One-year return</t>
  </si>
  <si>
    <t>One-year % rank against like funds</t>
  </si>
  <si>
    <t>Morgan Stanley Inst Focus Growth I</t>
  </si>
  <si>
    <t>MSAGX</t>
  </si>
  <si>
    <t>Morgan Stanley Focus Growth B</t>
  </si>
  <si>
    <t>AMOBX</t>
  </si>
  <si>
    <t>Morgan Stanley Inst Opportunity H</t>
  </si>
  <si>
    <t>MEGHX</t>
  </si>
  <si>
    <t>Morgan Stanley Inst Advantage H</t>
  </si>
  <si>
    <t>MAPHX</t>
  </si>
  <si>
    <t>Morgan Stanley Institutional Growth I</t>
  </si>
  <si>
    <t>MSEQX</t>
  </si>
  <si>
    <t>Transamerica Capital Growth A</t>
  </si>
  <si>
    <t>IALAX</t>
  </si>
  <si>
    <t>Morgan Stanley Multi Cap Growth B</t>
  </si>
  <si>
    <t>CPOBX</t>
  </si>
  <si>
    <t>Morgan Stanley Inst Global Opportunity I</t>
  </si>
  <si>
    <t>MGGIX</t>
  </si>
  <si>
    <t>Morgan Stanley Inst Glbl Advantage I</t>
  </si>
  <si>
    <t>MIGIX</t>
  </si>
  <si>
    <t>Turner Concentrated Gr Investor</t>
  </si>
  <si>
    <t>TTOPX</t>
  </si>
  <si>
    <t>Morgan Stanley Inst Glbl Discovery I</t>
  </si>
  <si>
    <t>MLDIX</t>
  </si>
  <si>
    <t>Goldman Sachs Technology Tollkeeper A</t>
  </si>
  <si>
    <t>GITAX</t>
  </si>
  <si>
    <t>Turner Global Opportunities Instl</t>
  </si>
  <si>
    <t>TGLBX</t>
  </si>
  <si>
    <t>Chesapeake Core Growth</t>
  </si>
  <si>
    <t>CHCGX</t>
  </si>
  <si>
    <t>Chesapeake Growth Instl</t>
  </si>
  <si>
    <t>CHESX</t>
  </si>
  <si>
    <t>Saratoga Large Capitalization Growth I</t>
  </si>
  <si>
    <t>SLCGX</t>
  </si>
  <si>
    <t>Lord Abbett Growth Leaders A</t>
  </si>
  <si>
    <t>LGLAX</t>
  </si>
  <si>
    <t>Tocqueville Opportunity</t>
  </si>
  <si>
    <t>TOPPX</t>
  </si>
  <si>
    <t>Goldman Sachs Concentrated Growth A</t>
  </si>
  <si>
    <t>GCGAX</t>
  </si>
  <si>
    <t>American Independence Large Cap Growth I</t>
  </si>
  <si>
    <t>AIFLX</t>
  </si>
  <si>
    <t>Eagle Capital Appreciation A</t>
  </si>
  <si>
    <t>HRCPX</t>
  </si>
  <si>
    <t>Loomis Sayles Growth Y</t>
  </si>
  <si>
    <t>LSGRX</t>
  </si>
  <si>
    <t>Sands Capital Global Growth Inst</t>
  </si>
  <si>
    <t>SCMGX</t>
  </si>
  <si>
    <t>Firsthand Technology Opportunities</t>
  </si>
  <si>
    <t>TEFQX</t>
  </si>
  <si>
    <t>Touchstone Sands Capital Select Growth Z</t>
  </si>
  <si>
    <t>PTSGX</t>
  </si>
  <si>
    <t>Touchstone Sands Capital Inst Gr</t>
  </si>
  <si>
    <t>CISGX</t>
  </si>
  <si>
    <t>Turner Large Growth Institutional</t>
  </si>
  <si>
    <t>TTMEX</t>
  </si>
  <si>
    <t>Columbia Global Extended Alpha A</t>
  </si>
  <si>
    <t>RTAAX</t>
  </si>
  <si>
    <t>Invesco Leisure Investor</t>
  </si>
  <si>
    <t>FLISX</t>
  </si>
  <si>
    <t>Invesco Technology Sector B</t>
  </si>
  <si>
    <t>IFOBX</t>
  </si>
  <si>
    <t>AllianceBern Global Thematic Gr A</t>
  </si>
  <si>
    <t>ALTFX</t>
  </si>
  <si>
    <t>Invesco Technology Investor</t>
  </si>
  <si>
    <t>FTCHX</t>
  </si>
  <si>
    <t>Artisan Global Opportunities Inv</t>
  </si>
  <si>
    <t>ARTRX</t>
  </si>
  <si>
    <t>Baron Global Advantage Institutional</t>
  </si>
  <si>
    <t>BGAIX</t>
  </si>
  <si>
    <t>N/A</t>
  </si>
  <si>
    <t>PL Large-Cap Growth P</t>
  </si>
  <si>
    <t>Invesco Van Kampen American Franchise A</t>
  </si>
  <si>
    <t>VAFAX</t>
  </si>
  <si>
    <t>Invesco Constellation A</t>
  </si>
  <si>
    <t>CSTGX</t>
  </si>
  <si>
    <t>Invesco Van Kampen Mid Cap Gr A</t>
  </si>
  <si>
    <t>VGRAX</t>
  </si>
  <si>
    <t>Invesco Dynamics Inv</t>
  </si>
  <si>
    <t>FIDYX</t>
  </si>
  <si>
    <t>T. Rowe Price Global Stock</t>
  </si>
  <si>
    <t>PRGSX</t>
  </si>
  <si>
    <t>JHancock US Global Leaders Gr A</t>
  </si>
  <si>
    <t>USGLX</t>
  </si>
  <si>
    <t>T. Rowe Price Media &amp; Telecommunications</t>
  </si>
  <si>
    <t>PRMTX</t>
  </si>
  <si>
    <t>Hodges Pure Contrarian Retl</t>
  </si>
  <si>
    <t>HDPCX</t>
  </si>
  <si>
    <t>T. Rowe Price Science &amp; Tech</t>
  </si>
  <si>
    <t>PRSCX</t>
  </si>
  <si>
    <t>VALIC Company I Science &amp; Technology</t>
  </si>
  <si>
    <t>VCSTX</t>
  </si>
  <si>
    <t>Hartford Growth Opportunities B</t>
  </si>
  <si>
    <t>HGOBX</t>
  </si>
  <si>
    <t>Oppenheimer Main Street A</t>
  </si>
  <si>
    <t>MSIGX</t>
  </si>
  <si>
    <t>Hartford Growth Opportunities HLS IA</t>
  </si>
  <si>
    <t>HAGOX</t>
  </si>
  <si>
    <t>MassMutual Premier Main Street A</t>
  </si>
  <si>
    <t>MSSAX</t>
  </si>
  <si>
    <t>Russell US Growth C</t>
  </si>
  <si>
    <t>RSGCX</t>
  </si>
  <si>
    <t>MXXIX</t>
  </si>
  <si>
    <t>Nationwide Growth D</t>
  </si>
  <si>
    <t>MUIGX</t>
  </si>
  <si>
    <t>Columbia Marsico 21st Century A</t>
  </si>
  <si>
    <t>NMTAX</t>
  </si>
  <si>
    <t>SunAmerica Focused Large Cap Gr A</t>
  </si>
  <si>
    <t>SSFAX</t>
  </si>
  <si>
    <t>RidgeWorth Aggressive Growth Stock A</t>
  </si>
  <si>
    <t>SAGAX</t>
  </si>
  <si>
    <t>Baron Fifth Avenue Growth Retail</t>
  </si>
  <si>
    <t>BFTHX</t>
  </si>
  <si>
    <t>Oppenheimer Global A</t>
  </si>
  <si>
    <t>OPPAX</t>
  </si>
  <si>
    <t>Marsico Focus</t>
  </si>
  <si>
    <t>MFOCX</t>
  </si>
  <si>
    <t>VALIC Company I Large Capital Growth</t>
  </si>
  <si>
    <t>VLCGX</t>
  </si>
  <si>
    <t>T. Rowe Price Instl Global Equity</t>
  </si>
  <si>
    <t>TRGSX</t>
  </si>
  <si>
    <t>Columbia Marsico Focused Eq A</t>
  </si>
  <si>
    <t>NFEAX</t>
  </si>
  <si>
    <t>Goldman Sachs Flexible Cap Growth A</t>
  </si>
  <si>
    <t>GALLX</t>
  </si>
  <si>
    <t>Invesco Summit P</t>
  </si>
  <si>
    <t>SMMIX</t>
  </si>
  <si>
    <t>ING Marsico Growth Port S</t>
  </si>
  <si>
    <t>IMGSX</t>
  </si>
  <si>
    <t>ING UBS US Large Cap Equity Port I</t>
  </si>
  <si>
    <t>IMRIX</t>
  </si>
  <si>
    <t>Columbia Marsico Growth A</t>
  </si>
  <si>
    <t>NMGIX</t>
  </si>
  <si>
    <t>ING Oppenheimer Global Port I</t>
  </si>
  <si>
    <t>IGMIX</t>
  </si>
  <si>
    <t>Marsico Growth</t>
  </si>
  <si>
    <t>MGRIX</t>
  </si>
  <si>
    <t>MassMutual Select Growth Opportunities A</t>
  </si>
  <si>
    <t>MMAAX</t>
  </si>
  <si>
    <t>MassMutual Premier Global A</t>
  </si>
  <si>
    <t>MGFAX</t>
  </si>
  <si>
    <t>Goldman Sachs US Equity A</t>
  </si>
  <si>
    <t>GAGVX</t>
  </si>
  <si>
    <t>JHFunds2 Blue Chip Growth 1</t>
  </si>
  <si>
    <t>JIBCX</t>
  </si>
  <si>
    <t>AllianceBern Growth B</t>
  </si>
  <si>
    <t>AGBBX</t>
  </si>
  <si>
    <t>Litman Gregory Masters Equity Instl</t>
  </si>
  <si>
    <t>MSEFX</t>
  </si>
  <si>
    <t>Marsico Global</t>
  </si>
  <si>
    <t>MGLBX</t>
  </si>
  <si>
    <t>LKCM Balanced</t>
  </si>
  <si>
    <t>LKBAX</t>
  </si>
  <si>
    <t>Harbor Global Growth Instl</t>
  </si>
  <si>
    <t>HGGAX</t>
  </si>
  <si>
    <t>JHVIT Blue Chip Growth Trust Ser I</t>
  </si>
  <si>
    <t>VALIC Company I Blue Chip Growth</t>
  </si>
  <si>
    <t>VCBCX</t>
  </si>
  <si>
    <t>T. Rowe Price Tax-Efficient Equity</t>
  </si>
  <si>
    <t>PREFX</t>
  </si>
  <si>
    <t>ING T. Rowe Price Growth Equity Port I</t>
  </si>
  <si>
    <t>ITGIX</t>
  </si>
  <si>
    <t>T. Rowe Price Growth Stock</t>
  </si>
  <si>
    <t>PRGFX</t>
  </si>
  <si>
    <t>Goldman Sachs Capital Growth A</t>
  </si>
  <si>
    <t>GSCGX</t>
  </si>
  <si>
    <t>Transamerica Growth I2</t>
  </si>
  <si>
    <t>TJNIX</t>
  </si>
  <si>
    <t>Harbor Capital Appreciation Instl</t>
  </si>
  <si>
    <t>HACAX</t>
  </si>
  <si>
    <t>Calamos Growth A</t>
  </si>
  <si>
    <t>CVGRX</t>
  </si>
  <si>
    <t>Prudential Jennison Growth A</t>
  </si>
  <si>
    <t>PJFAX</t>
  </si>
  <si>
    <t>JHVIT Capital Appreciation Trust Ser I</t>
  </si>
  <si>
    <t>Keystone Large Cap Growth A</t>
  </si>
  <si>
    <t>KLGAX</t>
  </si>
  <si>
    <t>JHFunds2 Capital App 1</t>
  </si>
  <si>
    <t>JICPX</t>
  </si>
  <si>
    <t>Calamos Blue Chip A</t>
  </si>
  <si>
    <t>CBCAX</t>
  </si>
  <si>
    <t>Pax World Balanced Individual Inv</t>
  </si>
  <si>
    <t>PAXWX</t>
  </si>
  <si>
    <t>Goldman Sachs Strategic Growth A</t>
  </si>
  <si>
    <t>GGRAX</t>
  </si>
  <si>
    <t>Franklin Large Cap Equity Adv</t>
  </si>
  <si>
    <t>FLCIX</t>
  </si>
  <si>
    <t>Columbia Marsico Global A</t>
  </si>
  <si>
    <t>COGAX</t>
  </si>
  <si>
    <t>Lord Abbett Stock Appreciation A</t>
  </si>
  <si>
    <t>LALCX</t>
  </si>
  <si>
    <t>Driehaus Large Cap Growth</t>
  </si>
  <si>
    <t>DRLGX</t>
  </si>
  <si>
    <t>PL Main Street Core P</t>
  </si>
  <si>
    <t>Janus Twenty D</t>
  </si>
  <si>
    <t>JNTFX</t>
  </si>
  <si>
    <t>Janus Forty S</t>
  </si>
  <si>
    <t>JARTX</t>
  </si>
  <si>
    <t>Marsico 21st Century</t>
  </si>
  <si>
    <t>GuideStone Funds Growth Equity GS2</t>
  </si>
  <si>
    <t>GGEYX</t>
  </si>
  <si>
    <t>Janus Aspen Balanced Instl</t>
  </si>
  <si>
    <t>JABLX</t>
  </si>
  <si>
    <t>Eaton Vance Multi-Cap Growth A</t>
  </si>
  <si>
    <t>EVGFX</t>
  </si>
  <si>
    <t>Eaton Vance Tax-Managed Multi-Cap Gr A</t>
  </si>
  <si>
    <t>EACPX</t>
  </si>
  <si>
    <t>T. Rowe Price Blue Chip Growth</t>
  </si>
  <si>
    <t>TRBCX</t>
  </si>
  <si>
    <t>Janus Balanced D</t>
  </si>
  <si>
    <t>JANBX</t>
  </si>
  <si>
    <t>Janus Aspen Forty Instl</t>
  </si>
  <si>
    <t>JACAX</t>
  </si>
  <si>
    <t>Transamerica Janus Balanced VP Initial</t>
  </si>
  <si>
    <t>Hartford Growth HLS IA</t>
  </si>
  <si>
    <t>HGIAX</t>
  </si>
  <si>
    <t>Target Large Capitalization Growth T</t>
  </si>
  <si>
    <t>TALGX</t>
  </si>
  <si>
    <t>Barrett Growth</t>
  </si>
  <si>
    <t>BGRWX</t>
  </si>
  <si>
    <t>Franklin Flex Cap Growth A</t>
  </si>
  <si>
    <t>FKCGX</t>
  </si>
  <si>
    <t>Hartford Growth A</t>
  </si>
  <si>
    <t>HGWAX</t>
  </si>
  <si>
    <t>Vantagepoint Mid/Small Company Index I</t>
  </si>
  <si>
    <t>VPSIX</t>
  </si>
  <si>
    <t>Prudential Jennison Global Opps A</t>
  </si>
  <si>
    <t>PRJAX</t>
  </si>
  <si>
    <t>Franklin Growth Opportunities A</t>
  </si>
  <si>
    <t>FGRAX</t>
  </si>
  <si>
    <t>Columbia Global Equity A</t>
  </si>
  <si>
    <t>IGLGX</t>
  </si>
  <si>
    <t>Fidelity Contrafund</t>
  </si>
  <si>
    <t>FCNTX</t>
  </si>
  <si>
    <t>JHancock3 Rainier Growth A</t>
  </si>
  <si>
    <t>RGROX</t>
  </si>
  <si>
    <t>Fidelity Advisor New Insights A</t>
  </si>
  <si>
    <t>FNIAX</t>
  </si>
  <si>
    <t>Janus Global Technology D</t>
  </si>
  <si>
    <t>JNGTX</t>
  </si>
  <si>
    <t>Fidelity Fifty</t>
  </si>
  <si>
    <t>FFTYX</t>
  </si>
  <si>
    <t>Fidelity Focused Stock</t>
  </si>
  <si>
    <t>FTQGX</t>
  </si>
  <si>
    <t>Janus Aspen Global Technology Instl</t>
  </si>
  <si>
    <t>JGLTX</t>
  </si>
  <si>
    <t>Vanguard Information Technology Idx Adm</t>
  </si>
  <si>
    <t>VITAX</t>
  </si>
  <si>
    <t>MassMutual Select Blue Chip Growth A</t>
  </si>
  <si>
    <t>MBCGX</t>
  </si>
  <si>
    <t>JHVIT Growth Equity Trust Ser NAV</t>
  </si>
  <si>
    <t>JGEAX</t>
  </si>
  <si>
    <t>Fidelity Spartan Extended Mkt Index Inv</t>
  </si>
  <si>
    <t>FSEMX</t>
  </si>
  <si>
    <t>T. Rowe Price New America Growth</t>
  </si>
  <si>
    <t>PRWAX</t>
  </si>
  <si>
    <t>JHVIT Science &amp; Technology Trust Ser I</t>
  </si>
  <si>
    <t>JESTX</t>
  </si>
  <si>
    <t>Waddell &amp; Reed Tax Managed Eq A</t>
  </si>
  <si>
    <t>WTEAX</t>
  </si>
  <si>
    <t>Ivy Tax-Managed Equity I</t>
  </si>
  <si>
    <t>WYTMX</t>
  </si>
  <si>
    <t>Janus D</t>
  </si>
  <si>
    <t>JANDX</t>
  </si>
  <si>
    <t>Legg Mason ClearBridge Equity O</t>
  </si>
  <si>
    <t>SABRX</t>
  </si>
  <si>
    <t>MainStay Large Cap Growth A</t>
  </si>
  <si>
    <t>MLAAX</t>
  </si>
  <si>
    <t>Nuveen Winslow Large-Cap Growth A</t>
  </si>
  <si>
    <t>NWCAX</t>
  </si>
  <si>
    <t>Janus Aspen Janus Instl</t>
  </si>
  <si>
    <t>JAGRX</t>
  </si>
  <si>
    <t>T. Rowe Price Instl Large Cap Core Gr</t>
  </si>
  <si>
    <t>TPLGX</t>
  </si>
  <si>
    <t>PL Growth LT P</t>
  </si>
  <si>
    <t>T. Rowe Price Global Technology</t>
  </si>
  <si>
    <t>PRGTX</t>
  </si>
  <si>
    <t>T. Rowe Price Instl Large Cap Growth</t>
  </si>
  <si>
    <t>TRLGX</t>
  </si>
  <si>
    <t>Optimum Large Cap Growth A</t>
  </si>
  <si>
    <t>OALGX</t>
  </si>
  <si>
    <t>Fidelity Nasdaq Composite Index</t>
  </si>
  <si>
    <t>FNCMX</t>
  </si>
  <si>
    <t>T. Rowe Price Growth &amp; Income</t>
  </si>
  <si>
    <t>PRGIX</t>
  </si>
  <si>
    <t>WesMark Growth</t>
  </si>
  <si>
    <t>WMKGX</t>
  </si>
  <si>
    <t>Driehaus Global Growth</t>
  </si>
  <si>
    <t>DRGGX</t>
  </si>
  <si>
    <t>Russell Tax-Managed US Large Cap S</t>
  </si>
  <si>
    <t>RETSX</t>
  </si>
  <si>
    <t>JHVIT Total Stock Market Index Tr Ser I</t>
  </si>
  <si>
    <t>JETSX</t>
  </si>
  <si>
    <t>Lord Abbett Convertible A</t>
  </si>
  <si>
    <t>LACFX</t>
  </si>
  <si>
    <t>JPMorgan Intrepid Multi Cap Sel</t>
  </si>
  <si>
    <t>JIISX</t>
  </si>
  <si>
    <t>Fidelity Blue Chip Growth</t>
  </si>
  <si>
    <t>FBGRX</t>
  </si>
  <si>
    <t>Transamerica Partners Large Growth</t>
  </si>
  <si>
    <t>DVEGX</t>
  </si>
  <si>
    <t>Transamerica Partners Instl Lg Gr</t>
  </si>
  <si>
    <t>DIEGX</t>
  </si>
  <si>
    <t>Neuberger Berman LgCp Discp Gr Inv</t>
  </si>
  <si>
    <t>NBCIX</t>
  </si>
  <si>
    <t>North Country Equity Growth</t>
  </si>
  <si>
    <t>NCEGX</t>
  </si>
  <si>
    <t>Alger Large Cap Growth Institutional I</t>
  </si>
  <si>
    <t>ALGRX</t>
  </si>
  <si>
    <t>Alger Large Cap Growth I-2</t>
  </si>
  <si>
    <t>AAGOX</t>
  </si>
  <si>
    <t>Alger Large Cap Growth B</t>
  </si>
  <si>
    <t>AFGPX</t>
  </si>
  <si>
    <t>Pax World Growth Individual Inv</t>
  </si>
  <si>
    <t>PXWGX</t>
  </si>
  <si>
    <t>Alger Green A</t>
  </si>
  <si>
    <t>SPEGX</t>
  </si>
  <si>
    <t>Putnam Voyager A</t>
  </si>
  <si>
    <t>PVOYX</t>
  </si>
  <si>
    <t>Fidelity Trend</t>
  </si>
  <si>
    <t>FTRNX</t>
  </si>
  <si>
    <t>USAA Extended Market Index</t>
  </si>
  <si>
    <t>USMIX</t>
  </si>
  <si>
    <t>Fidelity Advisor 130/30 Large Cap A</t>
  </si>
  <si>
    <t>FOATX</t>
  </si>
  <si>
    <t>Janus Aspen Protected - Growth Instl</t>
  </si>
  <si>
    <t>JAPGX</t>
  </si>
  <si>
    <t>Vanguard Growth Equity Inv</t>
  </si>
  <si>
    <t>VGEQX</t>
  </si>
  <si>
    <t>Calamos Global Equity A</t>
  </si>
  <si>
    <t>CAGEX</t>
  </si>
  <si>
    <t>Fidelity Large Cap Growth</t>
  </si>
  <si>
    <t>FSLGX</t>
  </si>
  <si>
    <t>Fidelity Independence</t>
  </si>
  <si>
    <t>FDFFX</t>
  </si>
  <si>
    <t>Northern Multi-Manager Lg Cap</t>
  </si>
  <si>
    <t>NMMLX</t>
  </si>
  <si>
    <t>American Century Ultra Inv</t>
  </si>
  <si>
    <t>TWCUX</t>
  </si>
  <si>
    <t>Fidelity Puritan</t>
  </si>
  <si>
    <t>FPURX</t>
  </si>
  <si>
    <t>VALIC Company I Growth &amp; Income</t>
  </si>
  <si>
    <t>VCGAX</t>
  </si>
  <si>
    <t>Fidelity Growth Company</t>
  </si>
  <si>
    <t>FDGRX</t>
  </si>
  <si>
    <t>Pioneer A</t>
  </si>
  <si>
    <t>PIODX</t>
  </si>
  <si>
    <t>Russell US Core Equity I</t>
  </si>
  <si>
    <t>REASX</t>
  </si>
  <si>
    <t>Fidelity Advisor Growth Opportunities T</t>
  </si>
  <si>
    <t>FAGOX</t>
  </si>
  <si>
    <t>JPMorgan Growth Advantage A</t>
  </si>
  <si>
    <t>VHIAX</t>
  </si>
  <si>
    <t>MFS Growth B</t>
  </si>
  <si>
    <t>MEGBX</t>
  </si>
  <si>
    <t>TIAA-CREF Large-Cap Growth Inst</t>
  </si>
  <si>
    <t>TILGX</t>
  </si>
  <si>
    <t>ING Pioneer Port I</t>
  </si>
  <si>
    <t>IPPIX</t>
  </si>
  <si>
    <t>Fidelity Advisor Strategic Growth A</t>
  </si>
  <si>
    <t>FTQAX</t>
  </si>
  <si>
    <t>Needham Growth</t>
  </si>
  <si>
    <t>NEEGX</t>
  </si>
  <si>
    <t>Fidelity OTC</t>
  </si>
  <si>
    <t>FOCPX</t>
  </si>
  <si>
    <t>ING Russell Large Cap Gr Idx Port I</t>
  </si>
  <si>
    <t>IRLNX</t>
  </si>
  <si>
    <t>Natixis US Multi-Cap Equity Fd Cl A</t>
  </si>
  <si>
    <t>NEFSX</t>
  </si>
  <si>
    <t>Franklin DynaTech A</t>
  </si>
  <si>
    <t>FKDNX</t>
  </si>
  <si>
    <t>Lord Abbett Classic Stock A</t>
  </si>
  <si>
    <t>LRLCX</t>
  </si>
  <si>
    <t>Vanguard Mega Cap 300 Gr Index Instl</t>
  </si>
  <si>
    <t>VMGAX</t>
  </si>
  <si>
    <t>Total Facebook Weight (TFW)</t>
  </si>
  <si>
    <t>Total Investment as of portfolio date (TI)</t>
  </si>
  <si>
    <t>Facebook Investment (approx. - TFWxTI)</t>
  </si>
  <si>
    <t>Fund Name</t>
  </si>
  <si>
    <t>Alger</t>
  </si>
  <si>
    <t>No.</t>
  </si>
  <si>
    <t>AllianceBern</t>
  </si>
  <si>
    <t>Baron</t>
  </si>
  <si>
    <t>Calamos</t>
  </si>
  <si>
    <t>Chesapeake</t>
  </si>
  <si>
    <t>Columbia</t>
  </si>
  <si>
    <t>Driehaus</t>
  </si>
  <si>
    <t>Eagle</t>
  </si>
  <si>
    <t>Fidelity</t>
  </si>
  <si>
    <t>Firsthand Tech</t>
  </si>
  <si>
    <t>Franklin</t>
  </si>
  <si>
    <t>Goldman Sachs</t>
  </si>
  <si>
    <t>Harbor</t>
  </si>
  <si>
    <t>Hartford</t>
  </si>
  <si>
    <t>Hodges</t>
  </si>
  <si>
    <t>ING</t>
  </si>
  <si>
    <t>Invesco</t>
  </si>
  <si>
    <t>Ivy Tax</t>
  </si>
  <si>
    <t>Janus</t>
  </si>
  <si>
    <t>Jhancock</t>
  </si>
  <si>
    <t>JPMorgan</t>
  </si>
  <si>
    <t>Keystone</t>
  </si>
  <si>
    <t>Legg Mason</t>
  </si>
  <si>
    <t>Litman</t>
  </si>
  <si>
    <t>LKCM</t>
  </si>
  <si>
    <t>Loomis</t>
  </si>
  <si>
    <t>Lord Abbett</t>
  </si>
  <si>
    <t>MainStay</t>
  </si>
  <si>
    <t>Marsico</t>
  </si>
  <si>
    <t>MassMutual</t>
  </si>
  <si>
    <t>MFS</t>
  </si>
  <si>
    <t>Morgan Stanley</t>
  </si>
  <si>
    <t>Nationwide</t>
  </si>
  <si>
    <t>Matixis</t>
  </si>
  <si>
    <t>Neuberger</t>
  </si>
  <si>
    <t>North Country</t>
  </si>
  <si>
    <t>Northern</t>
  </si>
  <si>
    <t>Nuveen</t>
  </si>
  <si>
    <t>Oppenheimer</t>
  </si>
  <si>
    <t>Optimum</t>
  </si>
  <si>
    <t>Pax</t>
  </si>
  <si>
    <t>Pioneer</t>
  </si>
  <si>
    <t>PL</t>
  </si>
  <si>
    <t>Prudential</t>
  </si>
  <si>
    <t>Putname</t>
  </si>
  <si>
    <t>RidgeWorth</t>
  </si>
  <si>
    <t>Russel</t>
  </si>
  <si>
    <t>Sands Capital</t>
  </si>
  <si>
    <t>Saratoga</t>
  </si>
  <si>
    <t>SunAmerica</t>
  </si>
  <si>
    <t>T. Rowe Price</t>
  </si>
  <si>
    <t>Target Large</t>
  </si>
  <si>
    <t>TIAA-CREF</t>
  </si>
  <si>
    <t>Tocqueville</t>
  </si>
  <si>
    <t>Touchstone</t>
  </si>
  <si>
    <t>Transamerica</t>
  </si>
  <si>
    <t>Turner</t>
  </si>
  <si>
    <t>USAA</t>
  </si>
  <si>
    <t>VALIC</t>
  </si>
  <si>
    <t>Vanguard</t>
  </si>
  <si>
    <t>Vantagepoint</t>
  </si>
  <si>
    <t>WesMark</t>
  </si>
  <si>
    <t>Waddell &amp; Reed</t>
  </si>
  <si>
    <t>American Century</t>
  </si>
  <si>
    <t>American Independence</t>
  </si>
  <si>
    <t>Artisan</t>
  </si>
  <si>
    <t>GuideStone</t>
  </si>
  <si>
    <t>Fund Group</t>
  </si>
  <si>
    <t>Facebook Investment Total</t>
  </si>
  <si>
    <t>Known pre-IPO investor</t>
  </si>
  <si>
    <t>Probable pre-IPO investor</t>
  </si>
  <si>
    <t>Pre-IPO status</t>
  </si>
  <si>
    <t>Unknown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</si>
</sst>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6" fontId="0" fillId="0" borderId="0" xfId="0" applyNumberFormat="1" applyFill="1" applyBorder="1" applyAlignment="1">
      <alignment horizontal="left" vertical="center"/>
    </xf>
    <xf numFmtId="6" fontId="4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10" fontId="42" fillId="0" borderId="0" xfId="0" applyNumberFormat="1" applyFont="1" applyFill="1" applyBorder="1" applyAlignment="1">
      <alignment horizontal="right" vertical="center" wrapText="1"/>
    </xf>
    <xf numFmtId="9" fontId="42" fillId="0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left" vertical="center" wrapText="1"/>
    </xf>
    <xf numFmtId="10" fontId="42" fillId="0" borderId="10" xfId="0" applyNumberFormat="1" applyFont="1" applyFill="1" applyBorder="1" applyAlignment="1">
      <alignment horizontal="right" vertical="center" wrapText="1"/>
    </xf>
    <xf numFmtId="6" fontId="42" fillId="0" borderId="10" xfId="0" applyNumberFormat="1" applyFont="1" applyFill="1" applyBorder="1" applyAlignment="1">
      <alignment horizontal="right" vertical="center" wrapText="1"/>
    </xf>
    <xf numFmtId="9" fontId="42" fillId="0" borderId="10" xfId="0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right" vertical="center" wrapText="1"/>
    </xf>
    <xf numFmtId="0" fontId="42" fillId="0" borderId="11" xfId="0" applyFont="1" applyFill="1" applyBorder="1" applyAlignment="1">
      <alignment horizontal="left" vertical="center" wrapText="1"/>
    </xf>
    <xf numFmtId="10" fontId="42" fillId="0" borderId="11" xfId="0" applyNumberFormat="1" applyFont="1" applyFill="1" applyBorder="1" applyAlignment="1">
      <alignment horizontal="right" vertical="center" wrapText="1"/>
    </xf>
    <xf numFmtId="6" fontId="42" fillId="0" borderId="11" xfId="0" applyNumberFormat="1" applyFont="1" applyFill="1" applyBorder="1" applyAlignment="1">
      <alignment horizontal="right" vertical="center" wrapText="1"/>
    </xf>
    <xf numFmtId="9" fontId="42" fillId="0" borderId="11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right" vertical="center" wrapText="1"/>
    </xf>
    <xf numFmtId="6" fontId="0" fillId="0" borderId="0" xfId="0" applyNumberForma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left" vertical="center"/>
    </xf>
    <xf numFmtId="6" fontId="43" fillId="0" borderId="10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6" fontId="43" fillId="0" borderId="0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right" vertical="center"/>
    </xf>
    <xf numFmtId="6" fontId="43" fillId="0" borderId="0" xfId="0" applyNumberFormat="1" applyFont="1" applyFill="1" applyBorder="1" applyAlignment="1">
      <alignment horizontal="right" vertical="center"/>
    </xf>
    <xf numFmtId="6" fontId="43" fillId="0" borderId="10" xfId="0" applyNumberFormat="1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/>
    </xf>
    <xf numFmtId="6" fontId="43" fillId="0" borderId="11" xfId="0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4" fillId="0" borderId="10" xfId="0" applyFont="1" applyBorder="1" applyAlignment="1">
      <alignment vertical="center"/>
    </xf>
    <xf numFmtId="6" fontId="44" fillId="0" borderId="10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vertical="center"/>
    </xf>
    <xf numFmtId="6" fontId="44" fillId="0" borderId="11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1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5.7109375" style="3" customWidth="1"/>
    <col min="2" max="2" width="34.7109375" style="3" customWidth="1"/>
    <col min="3" max="3" width="8.57421875" style="3" customWidth="1"/>
    <col min="4" max="4" width="7.8515625" style="6" customWidth="1"/>
    <col min="5" max="5" width="15.7109375" style="6" customWidth="1"/>
    <col min="6" max="6" width="15.00390625" style="6" customWidth="1"/>
    <col min="7" max="7" width="10.00390625" style="6" customWidth="1"/>
    <col min="8" max="8" width="9.421875" style="6" customWidth="1"/>
    <col min="9" max="9" width="8.7109375" style="6" customWidth="1"/>
    <col min="10" max="12" width="9.140625" style="6" customWidth="1"/>
    <col min="13" max="13" width="33.28125" style="3" customWidth="1"/>
    <col min="14" max="14" width="16.7109375" style="3" customWidth="1"/>
    <col min="15" max="16384" width="9.140625" style="3" customWidth="1"/>
  </cols>
  <sheetData>
    <row r="1" spans="1:12" s="1" customFormat="1" ht="49.5" customHeight="1" thickBot="1">
      <c r="A1" s="21" t="s">
        <v>385</v>
      </c>
      <c r="B1" s="22" t="s">
        <v>383</v>
      </c>
      <c r="C1" s="22" t="s">
        <v>0</v>
      </c>
      <c r="D1" s="23" t="s">
        <v>380</v>
      </c>
      <c r="E1" s="23" t="s">
        <v>381</v>
      </c>
      <c r="F1" s="23" t="s">
        <v>382</v>
      </c>
      <c r="G1" s="23" t="s">
        <v>1</v>
      </c>
      <c r="H1" s="23" t="s">
        <v>2</v>
      </c>
      <c r="I1" s="23" t="s">
        <v>3</v>
      </c>
      <c r="J1" s="23" t="s">
        <v>4</v>
      </c>
      <c r="K1" s="23" t="s">
        <v>5</v>
      </c>
      <c r="L1" s="23" t="s">
        <v>6</v>
      </c>
    </row>
    <row r="2" spans="1:14" ht="15" customHeight="1" thickTop="1">
      <c r="A2" s="20">
        <v>1</v>
      </c>
      <c r="B2" s="15" t="s">
        <v>237</v>
      </c>
      <c r="C2" s="15" t="s">
        <v>238</v>
      </c>
      <c r="D2" s="16">
        <v>0.0051</v>
      </c>
      <c r="E2" s="17">
        <v>81073833498</v>
      </c>
      <c r="F2" s="17">
        <f aca="true" t="shared" si="0" ref="F2:F33">D2*E2</f>
        <v>413476550.8398</v>
      </c>
      <c r="G2" s="16">
        <v>0.008</v>
      </c>
      <c r="H2" s="18">
        <v>0.41</v>
      </c>
      <c r="I2" s="16">
        <v>0.1468</v>
      </c>
      <c r="J2" s="18">
        <v>0.36</v>
      </c>
      <c r="K2" s="16">
        <v>0.2463</v>
      </c>
      <c r="L2" s="18">
        <v>0.54</v>
      </c>
      <c r="N2" s="4"/>
    </row>
    <row r="3" spans="1:14" ht="15" customHeight="1">
      <c r="A3" s="19">
        <f>A2+1</f>
        <v>2</v>
      </c>
      <c r="B3" s="10" t="s">
        <v>167</v>
      </c>
      <c r="C3" s="10" t="s">
        <v>168</v>
      </c>
      <c r="D3" s="11">
        <v>0.007</v>
      </c>
      <c r="E3" s="12">
        <v>28523293206</v>
      </c>
      <c r="F3" s="12">
        <f t="shared" si="0"/>
        <v>199663052.442</v>
      </c>
      <c r="G3" s="11">
        <v>0.0031</v>
      </c>
      <c r="H3" s="13">
        <v>0.62</v>
      </c>
      <c r="I3" s="11">
        <v>0.1737</v>
      </c>
      <c r="J3" s="13">
        <v>0.08</v>
      </c>
      <c r="K3" s="11">
        <v>0.308</v>
      </c>
      <c r="L3" s="13">
        <v>0.08</v>
      </c>
      <c r="N3" s="4"/>
    </row>
    <row r="4" spans="1:12" ht="15" customHeight="1">
      <c r="A4" s="19">
        <f aca="true" t="shared" si="1" ref="A4:A67">A3+1</f>
        <v>3</v>
      </c>
      <c r="B4" s="10" t="s">
        <v>9</v>
      </c>
      <c r="C4" s="10" t="s">
        <v>10</v>
      </c>
      <c r="D4" s="11">
        <v>0.0772</v>
      </c>
      <c r="E4" s="12">
        <v>1586239713</v>
      </c>
      <c r="F4" s="12">
        <f t="shared" si="0"/>
        <v>122457705.8436</v>
      </c>
      <c r="G4" s="11">
        <v>-0.0308</v>
      </c>
      <c r="H4" s="13">
        <v>0.98</v>
      </c>
      <c r="I4" s="11">
        <v>0.0863</v>
      </c>
      <c r="J4" s="13">
        <v>0.94</v>
      </c>
      <c r="K4" s="11">
        <v>0.0706</v>
      </c>
      <c r="L4" s="13">
        <v>0.99</v>
      </c>
    </row>
    <row r="5" spans="1:12" ht="15" customHeight="1">
      <c r="A5" s="19">
        <f t="shared" si="1"/>
        <v>4</v>
      </c>
      <c r="B5" s="10" t="s">
        <v>348</v>
      </c>
      <c r="C5" s="10" t="s">
        <v>349</v>
      </c>
      <c r="D5" s="11">
        <v>0.0029</v>
      </c>
      <c r="E5" s="12">
        <v>41718858010</v>
      </c>
      <c r="F5" s="12">
        <f t="shared" si="0"/>
        <v>120984688.22899999</v>
      </c>
      <c r="G5" s="11">
        <v>0.0039</v>
      </c>
      <c r="H5" s="13">
        <v>0.59</v>
      </c>
      <c r="I5" s="11">
        <v>0.1947</v>
      </c>
      <c r="J5" s="13">
        <v>0.04</v>
      </c>
      <c r="K5" s="11">
        <v>0.3147</v>
      </c>
      <c r="L5" s="13">
        <v>0.06</v>
      </c>
    </row>
    <row r="6" spans="1:12" ht="15" customHeight="1">
      <c r="A6" s="19">
        <f t="shared" si="1"/>
        <v>5</v>
      </c>
      <c r="B6" s="10" t="s">
        <v>173</v>
      </c>
      <c r="C6" s="10" t="s">
        <v>174</v>
      </c>
      <c r="D6" s="11">
        <v>0.0068</v>
      </c>
      <c r="E6" s="12">
        <v>15765800828</v>
      </c>
      <c r="F6" s="12">
        <f t="shared" si="0"/>
        <v>107207445.63039999</v>
      </c>
      <c r="G6" s="11">
        <v>-0.0073</v>
      </c>
      <c r="H6" s="13">
        <v>0.89</v>
      </c>
      <c r="I6" s="11">
        <v>0.1412</v>
      </c>
      <c r="J6" s="13">
        <v>0.45</v>
      </c>
      <c r="K6" s="11">
        <v>0.2495</v>
      </c>
      <c r="L6" s="13">
        <v>0.51</v>
      </c>
    </row>
    <row r="7" spans="1:12" ht="15" customHeight="1">
      <c r="A7" s="19">
        <f t="shared" si="1"/>
        <v>6</v>
      </c>
      <c r="B7" s="10" t="s">
        <v>241</v>
      </c>
      <c r="C7" s="10" t="s">
        <v>242</v>
      </c>
      <c r="D7" s="11">
        <v>0.005</v>
      </c>
      <c r="E7" s="12">
        <v>19523661945</v>
      </c>
      <c r="F7" s="12">
        <f t="shared" si="0"/>
        <v>97618309.72500001</v>
      </c>
      <c r="G7" s="11">
        <v>0.0083</v>
      </c>
      <c r="H7" s="13">
        <v>0.4</v>
      </c>
      <c r="I7" s="11">
        <v>0.143</v>
      </c>
      <c r="J7" s="13">
        <v>0.42</v>
      </c>
      <c r="K7" s="11">
        <v>0.2344</v>
      </c>
      <c r="L7" s="13">
        <v>0.65</v>
      </c>
    </row>
    <row r="8" spans="1:12" ht="15" customHeight="1">
      <c r="A8" s="19">
        <f t="shared" si="1"/>
        <v>7</v>
      </c>
      <c r="B8" s="10" t="s">
        <v>212</v>
      </c>
      <c r="C8" s="10" t="s">
        <v>213</v>
      </c>
      <c r="D8" s="11">
        <v>0.0059</v>
      </c>
      <c r="E8" s="12">
        <v>14224514199</v>
      </c>
      <c r="F8" s="12">
        <f t="shared" si="0"/>
        <v>83924633.77409999</v>
      </c>
      <c r="G8" s="11">
        <v>0.0044</v>
      </c>
      <c r="H8" s="13">
        <v>0.56</v>
      </c>
      <c r="I8" s="11">
        <v>0.1666</v>
      </c>
      <c r="J8" s="13">
        <v>0.13</v>
      </c>
      <c r="K8" s="11">
        <v>0.3042</v>
      </c>
      <c r="L8" s="13">
        <v>0.1</v>
      </c>
    </row>
    <row r="9" spans="1:12" ht="15" customHeight="1">
      <c r="A9" s="19">
        <f t="shared" si="1"/>
        <v>8</v>
      </c>
      <c r="B9" s="10" t="s">
        <v>271</v>
      </c>
      <c r="C9" s="10" t="s">
        <v>272</v>
      </c>
      <c r="D9" s="11">
        <v>0.0044</v>
      </c>
      <c r="E9" s="12">
        <v>17069413934</v>
      </c>
      <c r="F9" s="12">
        <f t="shared" si="0"/>
        <v>75105421.30960001</v>
      </c>
      <c r="G9" s="11">
        <v>0</v>
      </c>
      <c r="H9" s="13">
        <v>0.74</v>
      </c>
      <c r="I9" s="11">
        <v>0.1254</v>
      </c>
      <c r="J9" s="13">
        <v>0.63</v>
      </c>
      <c r="K9" s="11">
        <v>0.2414</v>
      </c>
      <c r="L9" s="13">
        <v>0.59</v>
      </c>
    </row>
    <row r="10" spans="1:12" ht="15" customHeight="1">
      <c r="A10" s="19">
        <f t="shared" si="1"/>
        <v>9</v>
      </c>
      <c r="B10" s="10" t="s">
        <v>118</v>
      </c>
      <c r="C10" s="10" t="s">
        <v>119</v>
      </c>
      <c r="D10" s="11">
        <v>0.0082</v>
      </c>
      <c r="E10" s="12">
        <v>7873345866</v>
      </c>
      <c r="F10" s="12">
        <f t="shared" si="0"/>
        <v>64561436.10120001</v>
      </c>
      <c r="G10" s="11">
        <v>0.0064</v>
      </c>
      <c r="H10" s="13">
        <v>0.62</v>
      </c>
      <c r="I10" s="11">
        <v>0.1027</v>
      </c>
      <c r="J10" s="13">
        <v>0.48</v>
      </c>
      <c r="K10" s="11">
        <v>0.1445</v>
      </c>
      <c r="L10" s="13">
        <v>0.51</v>
      </c>
    </row>
    <row r="11" spans="1:12" ht="15" customHeight="1">
      <c r="A11" s="19">
        <f t="shared" si="1"/>
        <v>10</v>
      </c>
      <c r="B11" s="10" t="s">
        <v>77</v>
      </c>
      <c r="C11" s="10" t="s">
        <v>78</v>
      </c>
      <c r="D11" s="11">
        <v>0.0104</v>
      </c>
      <c r="E11" s="12">
        <v>5607536462</v>
      </c>
      <c r="F11" s="12">
        <f t="shared" si="0"/>
        <v>58318379.204799995</v>
      </c>
      <c r="G11" s="11">
        <v>-0.0025</v>
      </c>
      <c r="H11" s="13">
        <v>0.81</v>
      </c>
      <c r="I11" s="11">
        <v>0.1263</v>
      </c>
      <c r="J11" s="13">
        <v>0.62</v>
      </c>
      <c r="K11" s="11">
        <v>0.192</v>
      </c>
      <c r="L11" s="13">
        <v>0.89</v>
      </c>
    </row>
    <row r="12" spans="1:12" ht="15" customHeight="1">
      <c r="A12" s="19">
        <f t="shared" si="1"/>
        <v>11</v>
      </c>
      <c r="B12" s="10" t="s">
        <v>15</v>
      </c>
      <c r="C12" s="10" t="s">
        <v>16</v>
      </c>
      <c r="D12" s="11">
        <v>0.0663</v>
      </c>
      <c r="E12" s="12">
        <v>847917689</v>
      </c>
      <c r="F12" s="12">
        <f t="shared" si="0"/>
        <v>56216942.7807</v>
      </c>
      <c r="G12" s="11">
        <v>-0.0233</v>
      </c>
      <c r="H12" s="13">
        <v>0.97</v>
      </c>
      <c r="I12" s="11">
        <v>0.1134</v>
      </c>
      <c r="J12" s="13">
        <v>0.78</v>
      </c>
      <c r="K12" s="11">
        <v>0.1288</v>
      </c>
      <c r="L12" s="13">
        <v>0.97</v>
      </c>
    </row>
    <row r="13" spans="1:12" ht="15" customHeight="1">
      <c r="A13" s="19">
        <f t="shared" si="1"/>
        <v>12</v>
      </c>
      <c r="B13" s="10" t="s">
        <v>344</v>
      </c>
      <c r="C13" s="10" t="s">
        <v>345</v>
      </c>
      <c r="D13" s="11">
        <v>0.003</v>
      </c>
      <c r="E13" s="12">
        <v>18399794899</v>
      </c>
      <c r="F13" s="12">
        <f t="shared" si="0"/>
        <v>55199384.697000004</v>
      </c>
      <c r="G13" s="11">
        <v>0.0126</v>
      </c>
      <c r="H13" s="13">
        <v>0.39</v>
      </c>
      <c r="I13" s="11">
        <v>0.1122</v>
      </c>
      <c r="J13" s="13">
        <v>0.05</v>
      </c>
      <c r="K13" s="11">
        <v>0.1783</v>
      </c>
      <c r="L13" s="13">
        <v>0.21</v>
      </c>
    </row>
    <row r="14" spans="1:12" ht="15" customHeight="1">
      <c r="A14" s="19">
        <f t="shared" si="1"/>
        <v>13</v>
      </c>
      <c r="B14" s="10" t="s">
        <v>302</v>
      </c>
      <c r="C14" s="10" t="s">
        <v>303</v>
      </c>
      <c r="D14" s="11">
        <v>0.0036</v>
      </c>
      <c r="E14" s="12">
        <v>14654593312</v>
      </c>
      <c r="F14" s="12">
        <f t="shared" si="0"/>
        <v>52756535.9232</v>
      </c>
      <c r="G14" s="11">
        <v>0.0098</v>
      </c>
      <c r="H14" s="13">
        <v>0.33</v>
      </c>
      <c r="I14" s="11">
        <v>0.1666</v>
      </c>
      <c r="J14" s="13">
        <v>0.13</v>
      </c>
      <c r="K14" s="11">
        <v>0.2627</v>
      </c>
      <c r="L14" s="13">
        <v>0.41</v>
      </c>
    </row>
    <row r="15" spans="1:12" ht="15" customHeight="1">
      <c r="A15" s="19">
        <f t="shared" si="1"/>
        <v>14</v>
      </c>
      <c r="B15" s="10" t="s">
        <v>214</v>
      </c>
      <c r="C15" s="10" t="s">
        <v>215</v>
      </c>
      <c r="D15" s="11">
        <v>0.0059</v>
      </c>
      <c r="E15" s="12">
        <v>8414941036</v>
      </c>
      <c r="F15" s="12">
        <f t="shared" si="0"/>
        <v>49648152.112399995</v>
      </c>
      <c r="G15" s="11">
        <v>0.0198</v>
      </c>
      <c r="H15" s="13">
        <v>0.06</v>
      </c>
      <c r="I15" s="11">
        <v>0.1038</v>
      </c>
      <c r="J15" s="13">
        <v>0.16</v>
      </c>
      <c r="K15" s="11">
        <v>0.1751</v>
      </c>
      <c r="L15" s="13">
        <v>0.23</v>
      </c>
    </row>
    <row r="16" spans="1:12" ht="15" customHeight="1">
      <c r="A16" s="19">
        <f t="shared" si="1"/>
        <v>15</v>
      </c>
      <c r="B16" s="10" t="s">
        <v>17</v>
      </c>
      <c r="C16" s="10" t="s">
        <v>18</v>
      </c>
      <c r="D16" s="11">
        <v>0.0658</v>
      </c>
      <c r="E16" s="12">
        <v>746167025</v>
      </c>
      <c r="F16" s="12">
        <f t="shared" si="0"/>
        <v>49097790.245</v>
      </c>
      <c r="G16" s="11">
        <v>-0.0239</v>
      </c>
      <c r="H16" s="13">
        <v>0.98</v>
      </c>
      <c r="I16" s="11">
        <v>0.1035</v>
      </c>
      <c r="J16" s="13">
        <v>0.85</v>
      </c>
      <c r="K16" s="11">
        <v>0.1162</v>
      </c>
      <c r="L16" s="13">
        <v>0.97</v>
      </c>
    </row>
    <row r="17" spans="1:12" ht="15" customHeight="1">
      <c r="A17" s="19">
        <f t="shared" si="1"/>
        <v>16</v>
      </c>
      <c r="B17" s="10" t="s">
        <v>199</v>
      </c>
      <c r="C17" s="10" t="s">
        <v>200</v>
      </c>
      <c r="D17" s="11">
        <v>0.006</v>
      </c>
      <c r="E17" s="12">
        <v>8077577559</v>
      </c>
      <c r="F17" s="12">
        <f t="shared" si="0"/>
        <v>48465465.354</v>
      </c>
      <c r="G17" s="11">
        <v>0.0137</v>
      </c>
      <c r="H17" s="13">
        <v>0.17</v>
      </c>
      <c r="I17" s="11">
        <v>0.2105</v>
      </c>
      <c r="J17" s="13">
        <v>0.03</v>
      </c>
      <c r="K17" s="11">
        <v>0.2979</v>
      </c>
      <c r="L17" s="13">
        <v>0.14</v>
      </c>
    </row>
    <row r="18" spans="1:12" ht="15" customHeight="1">
      <c r="A18" s="19">
        <f t="shared" si="1"/>
        <v>17</v>
      </c>
      <c r="B18" s="10" t="s">
        <v>175</v>
      </c>
      <c r="C18" s="10" t="s">
        <v>176</v>
      </c>
      <c r="D18" s="11">
        <v>0.0068</v>
      </c>
      <c r="E18" s="12">
        <v>7063872750</v>
      </c>
      <c r="F18" s="12">
        <f t="shared" si="0"/>
        <v>48034334.699999996</v>
      </c>
      <c r="G18" s="11">
        <v>-0.0016</v>
      </c>
      <c r="H18" s="13">
        <v>0.78</v>
      </c>
      <c r="I18" s="11">
        <v>0.1043</v>
      </c>
      <c r="J18" s="13">
        <v>0.85</v>
      </c>
      <c r="K18" s="11">
        <v>0.1656</v>
      </c>
      <c r="L18" s="13">
        <v>0.95</v>
      </c>
    </row>
    <row r="19" spans="1:12" ht="15" customHeight="1">
      <c r="A19" s="19">
        <f t="shared" si="1"/>
        <v>18</v>
      </c>
      <c r="B19" s="10" t="s">
        <v>99</v>
      </c>
      <c r="C19" s="10" t="s">
        <v>100</v>
      </c>
      <c r="D19" s="11">
        <v>0.009</v>
      </c>
      <c r="E19" s="12">
        <v>5199383488</v>
      </c>
      <c r="F19" s="12">
        <f t="shared" si="0"/>
        <v>46794451.392</v>
      </c>
      <c r="G19" s="11">
        <v>0.022</v>
      </c>
      <c r="H19" s="13">
        <v>0.07</v>
      </c>
      <c r="I19" s="11">
        <v>0.1449</v>
      </c>
      <c r="J19" s="13">
        <v>0.16</v>
      </c>
      <c r="K19" s="11">
        <v>0.3019</v>
      </c>
      <c r="L19" s="13">
        <v>0.06</v>
      </c>
    </row>
    <row r="20" spans="1:12" ht="15" customHeight="1">
      <c r="A20" s="19">
        <f t="shared" si="1"/>
        <v>19</v>
      </c>
      <c r="B20" s="10" t="s">
        <v>55</v>
      </c>
      <c r="C20" s="10" t="s">
        <v>56</v>
      </c>
      <c r="D20" s="11">
        <v>0.0151</v>
      </c>
      <c r="E20" s="12">
        <v>2650677414</v>
      </c>
      <c r="F20" s="12">
        <f t="shared" si="0"/>
        <v>40025228.951400004</v>
      </c>
      <c r="G20" s="11">
        <v>0.0034</v>
      </c>
      <c r="H20" s="13">
        <v>0.61</v>
      </c>
      <c r="I20" s="11">
        <v>0.208</v>
      </c>
      <c r="J20" s="13">
        <v>0.03</v>
      </c>
      <c r="K20" s="11">
        <v>0.3498</v>
      </c>
      <c r="L20" s="13">
        <v>0.02</v>
      </c>
    </row>
    <row r="21" spans="1:12" ht="15" customHeight="1">
      <c r="A21" s="19">
        <f t="shared" si="1"/>
        <v>20</v>
      </c>
      <c r="B21" s="10" t="s">
        <v>267</v>
      </c>
      <c r="C21" s="10" t="s">
        <v>268</v>
      </c>
      <c r="D21" s="11">
        <v>0.0046</v>
      </c>
      <c r="E21" s="12">
        <v>7773498760</v>
      </c>
      <c r="F21" s="12">
        <f t="shared" si="0"/>
        <v>35758094.296</v>
      </c>
      <c r="G21" s="11">
        <v>0.0174</v>
      </c>
      <c r="H21" s="13">
        <v>0.08</v>
      </c>
      <c r="I21" s="11">
        <v>0.1555</v>
      </c>
      <c r="J21" s="13">
        <v>0.25</v>
      </c>
      <c r="K21" s="11">
        <v>0.2448</v>
      </c>
      <c r="L21" s="13">
        <v>0.55</v>
      </c>
    </row>
    <row r="22" spans="1:12" ht="15" customHeight="1">
      <c r="A22" s="19">
        <f t="shared" si="1"/>
        <v>21</v>
      </c>
      <c r="B22" s="10" t="s">
        <v>257</v>
      </c>
      <c r="C22" s="10" t="s">
        <v>258</v>
      </c>
      <c r="D22" s="11">
        <v>0.0047</v>
      </c>
      <c r="E22" s="12">
        <v>6518835453</v>
      </c>
      <c r="F22" s="12">
        <f t="shared" si="0"/>
        <v>30638526.629100002</v>
      </c>
      <c r="G22" s="11">
        <v>-0.0068</v>
      </c>
      <c r="H22" s="13">
        <v>0.81</v>
      </c>
      <c r="I22" s="11">
        <v>0.1209</v>
      </c>
      <c r="J22" s="13">
        <v>0.24</v>
      </c>
      <c r="K22" s="11">
        <v>0.2578</v>
      </c>
      <c r="L22" s="13">
        <v>0.28</v>
      </c>
    </row>
    <row r="23" spans="1:12" ht="15" customHeight="1">
      <c r="A23" s="19">
        <f t="shared" si="1"/>
        <v>22</v>
      </c>
      <c r="B23" s="10" t="s">
        <v>57</v>
      </c>
      <c r="C23" s="10" t="s">
        <v>58</v>
      </c>
      <c r="D23" s="11">
        <v>0.015</v>
      </c>
      <c r="E23" s="12">
        <v>1879329652</v>
      </c>
      <c r="F23" s="12">
        <f t="shared" si="0"/>
        <v>28189944.779999997</v>
      </c>
      <c r="G23" s="11">
        <v>0.0036</v>
      </c>
      <c r="H23" s="13">
        <v>0.6</v>
      </c>
      <c r="I23" s="11">
        <v>0.2145</v>
      </c>
      <c r="J23" s="13">
        <v>0.02</v>
      </c>
      <c r="K23" s="11">
        <v>0.3572</v>
      </c>
      <c r="L23" s="13">
        <v>0.02</v>
      </c>
    </row>
    <row r="24" spans="1:12" ht="15" customHeight="1">
      <c r="A24" s="19">
        <f t="shared" si="1"/>
        <v>23</v>
      </c>
      <c r="B24" s="10" t="s">
        <v>79</v>
      </c>
      <c r="C24" s="10" t="s">
        <v>80</v>
      </c>
      <c r="D24" s="11">
        <v>0.0104</v>
      </c>
      <c r="E24" s="12">
        <v>2462252859</v>
      </c>
      <c r="F24" s="12">
        <f t="shared" si="0"/>
        <v>25607429.733599998</v>
      </c>
      <c r="G24" s="11">
        <v>-0.0022</v>
      </c>
      <c r="H24" s="13">
        <v>0.8</v>
      </c>
      <c r="I24" s="11">
        <v>0.1161</v>
      </c>
      <c r="J24" s="13">
        <v>0.75</v>
      </c>
      <c r="K24" s="11">
        <v>0.1755</v>
      </c>
      <c r="L24" s="13">
        <v>0.93</v>
      </c>
    </row>
    <row r="25" spans="1:12" ht="15" customHeight="1">
      <c r="A25" s="19">
        <f t="shared" si="1"/>
        <v>24</v>
      </c>
      <c r="B25" s="10" t="s">
        <v>93</v>
      </c>
      <c r="C25" s="10" t="s">
        <v>94</v>
      </c>
      <c r="D25" s="11">
        <v>0.0093</v>
      </c>
      <c r="E25" s="12">
        <v>2691539999</v>
      </c>
      <c r="F25" s="12">
        <f t="shared" si="0"/>
        <v>25031321.9907</v>
      </c>
      <c r="G25" s="11">
        <v>-0.0308</v>
      </c>
      <c r="H25" s="13">
        <v>0.96</v>
      </c>
      <c r="I25" s="11">
        <v>0.0742</v>
      </c>
      <c r="J25" s="13">
        <v>0.93</v>
      </c>
      <c r="K25" s="11">
        <v>0.1544</v>
      </c>
      <c r="L25" s="13">
        <v>0.92</v>
      </c>
    </row>
    <row r="26" spans="1:12" ht="15" customHeight="1">
      <c r="A26" s="19">
        <f t="shared" si="1"/>
        <v>25</v>
      </c>
      <c r="B26" s="10" t="s">
        <v>282</v>
      </c>
      <c r="C26" s="10" t="s">
        <v>283</v>
      </c>
      <c r="D26" s="11">
        <v>0.0042</v>
      </c>
      <c r="E26" s="12">
        <v>5283108698</v>
      </c>
      <c r="F26" s="12">
        <f t="shared" si="0"/>
        <v>22189056.5316</v>
      </c>
      <c r="G26" s="11">
        <v>-0.0033</v>
      </c>
      <c r="H26" s="13">
        <v>0.83</v>
      </c>
      <c r="I26" s="11">
        <v>0.1563</v>
      </c>
      <c r="J26" s="13">
        <v>0.24</v>
      </c>
      <c r="K26" s="11">
        <v>0.2862</v>
      </c>
      <c r="L26" s="13">
        <v>0.2</v>
      </c>
    </row>
    <row r="27" spans="1:12" ht="15" customHeight="1">
      <c r="A27" s="19">
        <f t="shared" si="1"/>
        <v>26</v>
      </c>
      <c r="B27" s="10" t="s">
        <v>201</v>
      </c>
      <c r="C27" s="10" t="s">
        <v>202</v>
      </c>
      <c r="D27" s="11">
        <v>0.006</v>
      </c>
      <c r="E27" s="12">
        <v>3655970530</v>
      </c>
      <c r="F27" s="12">
        <f t="shared" si="0"/>
        <v>21935823.18</v>
      </c>
      <c r="G27" s="11">
        <v>0.0093</v>
      </c>
      <c r="H27" s="13">
        <v>0.35</v>
      </c>
      <c r="I27" s="11">
        <v>0.2155</v>
      </c>
      <c r="J27" s="13">
        <v>0.02</v>
      </c>
      <c r="K27" s="11">
        <v>0.3012</v>
      </c>
      <c r="L27" s="13">
        <v>0.13</v>
      </c>
    </row>
    <row r="28" spans="1:12" ht="15" customHeight="1">
      <c r="A28" s="19">
        <f t="shared" si="1"/>
        <v>27</v>
      </c>
      <c r="B28" s="10" t="s">
        <v>136</v>
      </c>
      <c r="C28" s="10" t="s">
        <v>137</v>
      </c>
      <c r="D28" s="11">
        <v>0.0079</v>
      </c>
      <c r="E28" s="12">
        <v>2698108612</v>
      </c>
      <c r="F28" s="12">
        <f t="shared" si="0"/>
        <v>21315058.0348</v>
      </c>
      <c r="G28" s="11">
        <v>0.0028</v>
      </c>
      <c r="H28" s="13">
        <v>0.63</v>
      </c>
      <c r="I28" s="11">
        <v>0.1173</v>
      </c>
      <c r="J28" s="13">
        <v>0.74</v>
      </c>
      <c r="K28" s="11">
        <v>0.2443</v>
      </c>
      <c r="L28" s="13">
        <v>0.56</v>
      </c>
    </row>
    <row r="29" spans="1:12" ht="15" customHeight="1">
      <c r="A29" s="19">
        <f t="shared" si="1"/>
        <v>28</v>
      </c>
      <c r="B29" s="10" t="s">
        <v>89</v>
      </c>
      <c r="C29" s="10" t="s">
        <v>90</v>
      </c>
      <c r="D29" s="11">
        <v>0.0097</v>
      </c>
      <c r="E29" s="12">
        <v>2176042473</v>
      </c>
      <c r="F29" s="12">
        <f t="shared" si="0"/>
        <v>21107611.9881</v>
      </c>
      <c r="G29" s="11">
        <v>0.0134</v>
      </c>
      <c r="H29" s="13">
        <v>0.75</v>
      </c>
      <c r="I29" s="11">
        <v>0.2059</v>
      </c>
      <c r="J29" s="13">
        <v>0.12</v>
      </c>
      <c r="K29" s="11">
        <v>0.2847</v>
      </c>
      <c r="L29" s="13">
        <v>0.12</v>
      </c>
    </row>
    <row r="30" spans="1:12" ht="15" customHeight="1">
      <c r="A30" s="19">
        <f t="shared" si="1"/>
        <v>29</v>
      </c>
      <c r="B30" s="10" t="s">
        <v>19</v>
      </c>
      <c r="C30" s="10" t="s">
        <v>20</v>
      </c>
      <c r="D30" s="11">
        <v>0.0642</v>
      </c>
      <c r="E30" s="12">
        <v>313515817</v>
      </c>
      <c r="F30" s="12">
        <f t="shared" si="0"/>
        <v>20127715.451399997</v>
      </c>
      <c r="G30" s="11">
        <v>-0.0233</v>
      </c>
      <c r="H30" s="13">
        <v>0.97</v>
      </c>
      <c r="I30" s="11">
        <v>0.0793</v>
      </c>
      <c r="J30" s="13">
        <v>0.96</v>
      </c>
      <c r="K30" s="11">
        <v>0.0832</v>
      </c>
      <c r="L30" s="13">
        <v>0.99</v>
      </c>
    </row>
    <row r="31" spans="1:12" ht="15" customHeight="1">
      <c r="A31" s="19">
        <f t="shared" si="1"/>
        <v>30</v>
      </c>
      <c r="B31" s="10" t="s">
        <v>81</v>
      </c>
      <c r="C31" s="10" t="s">
        <v>82</v>
      </c>
      <c r="D31" s="11">
        <v>0.0104</v>
      </c>
      <c r="E31" s="12">
        <v>1891989133</v>
      </c>
      <c r="F31" s="12">
        <f t="shared" si="0"/>
        <v>19676686.9832</v>
      </c>
      <c r="G31" s="11">
        <v>-0.0172</v>
      </c>
      <c r="H31" s="13">
        <v>0.78</v>
      </c>
      <c r="I31" s="11">
        <v>0.0866</v>
      </c>
      <c r="J31" s="13">
        <v>0.75</v>
      </c>
      <c r="K31" s="11">
        <v>0.1977</v>
      </c>
      <c r="L31" s="13">
        <v>0.74</v>
      </c>
    </row>
    <row r="32" spans="1:12" ht="15" customHeight="1">
      <c r="A32" s="19">
        <f t="shared" si="1"/>
        <v>31</v>
      </c>
      <c r="B32" s="10" t="s">
        <v>342</v>
      </c>
      <c r="C32" s="10" t="s">
        <v>343</v>
      </c>
      <c r="D32" s="11">
        <v>0.0031</v>
      </c>
      <c r="E32" s="12">
        <v>6209442948</v>
      </c>
      <c r="F32" s="12">
        <f t="shared" si="0"/>
        <v>19249273.1388</v>
      </c>
      <c r="G32" s="11">
        <v>0.0072</v>
      </c>
      <c r="H32" s="13">
        <v>0.44</v>
      </c>
      <c r="I32" s="11">
        <v>0.1414</v>
      </c>
      <c r="J32" s="13">
        <v>0.45</v>
      </c>
      <c r="K32" s="11">
        <v>0.2535</v>
      </c>
      <c r="L32" s="13">
        <v>0.48</v>
      </c>
    </row>
    <row r="33" spans="1:12" ht="15" customHeight="1">
      <c r="A33" s="19">
        <f t="shared" si="1"/>
        <v>32</v>
      </c>
      <c r="B33" s="10" t="s">
        <v>368</v>
      </c>
      <c r="C33" s="10" t="s">
        <v>369</v>
      </c>
      <c r="D33" s="11">
        <v>0.0026</v>
      </c>
      <c r="E33" s="12">
        <v>7398253694</v>
      </c>
      <c r="F33" s="12">
        <f t="shared" si="0"/>
        <v>19235459.604399998</v>
      </c>
      <c r="G33" s="11">
        <v>-0.0146</v>
      </c>
      <c r="H33" s="13">
        <v>0.96</v>
      </c>
      <c r="I33" s="11">
        <v>0.1176</v>
      </c>
      <c r="J33" s="13">
        <v>0.73</v>
      </c>
      <c r="K33" s="11">
        <v>0.246</v>
      </c>
      <c r="L33" s="13">
        <v>0.55</v>
      </c>
    </row>
    <row r="34" spans="1:12" ht="15" customHeight="1">
      <c r="A34" s="19">
        <f t="shared" si="1"/>
        <v>33</v>
      </c>
      <c r="B34" s="10" t="s">
        <v>225</v>
      </c>
      <c r="C34" s="10" t="s">
        <v>226</v>
      </c>
      <c r="D34" s="11">
        <v>0.0054</v>
      </c>
      <c r="E34" s="12">
        <v>3442552302</v>
      </c>
      <c r="F34" s="12">
        <f aca="true" t="shared" si="2" ref="F34:F65">D34*E34</f>
        <v>18589782.430800002</v>
      </c>
      <c r="G34" s="11">
        <v>-0.0146</v>
      </c>
      <c r="H34" s="13">
        <v>0.96</v>
      </c>
      <c r="I34" s="11">
        <v>0.0996</v>
      </c>
      <c r="J34" s="13">
        <v>0.88</v>
      </c>
      <c r="K34" s="11">
        <v>0.2257</v>
      </c>
      <c r="L34" s="13">
        <v>0.73</v>
      </c>
    </row>
    <row r="35" spans="1:12" ht="15" customHeight="1">
      <c r="A35" s="19">
        <f t="shared" si="1"/>
        <v>34</v>
      </c>
      <c r="B35" s="10" t="s">
        <v>11</v>
      </c>
      <c r="C35" s="10" t="s">
        <v>12</v>
      </c>
      <c r="D35" s="11">
        <v>0.0739</v>
      </c>
      <c r="E35" s="12">
        <v>244919024</v>
      </c>
      <c r="F35" s="12">
        <f t="shared" si="2"/>
        <v>18099515.8736</v>
      </c>
      <c r="G35" s="11">
        <v>-0.0391</v>
      </c>
      <c r="H35" s="13">
        <v>0.99</v>
      </c>
      <c r="I35" s="11">
        <v>0.0671</v>
      </c>
      <c r="J35" s="13">
        <v>0.98</v>
      </c>
      <c r="K35" s="11">
        <v>0.101</v>
      </c>
      <c r="L35" s="13">
        <v>0.98</v>
      </c>
    </row>
    <row r="36" spans="1:12" ht="15" customHeight="1">
      <c r="A36" s="19">
        <f t="shared" si="1"/>
        <v>35</v>
      </c>
      <c r="B36" s="10" t="s">
        <v>97</v>
      </c>
      <c r="C36" s="10" t="s">
        <v>98</v>
      </c>
      <c r="D36" s="11">
        <v>0.0091</v>
      </c>
      <c r="E36" s="12">
        <v>1878737839</v>
      </c>
      <c r="F36" s="12">
        <f t="shared" si="2"/>
        <v>17096514.3349</v>
      </c>
      <c r="G36" s="11">
        <v>0</v>
      </c>
      <c r="H36" s="13">
        <v>0.74</v>
      </c>
      <c r="I36" s="11">
        <v>0.2086</v>
      </c>
      <c r="J36" s="13">
        <v>0.03</v>
      </c>
      <c r="K36" s="11">
        <v>0.2527</v>
      </c>
      <c r="L36" s="13">
        <v>0.48</v>
      </c>
    </row>
    <row r="37" spans="1:12" ht="15" customHeight="1">
      <c r="A37" s="19">
        <f t="shared" si="1"/>
        <v>36</v>
      </c>
      <c r="B37" s="10" t="s">
        <v>350</v>
      </c>
      <c r="C37" s="10" t="s">
        <v>351</v>
      </c>
      <c r="D37" s="11">
        <v>0.0029</v>
      </c>
      <c r="E37" s="12">
        <v>5817189779</v>
      </c>
      <c r="F37" s="12">
        <f t="shared" si="2"/>
        <v>16869850.3591</v>
      </c>
      <c r="G37" s="11">
        <v>0.006</v>
      </c>
      <c r="H37" s="13">
        <v>0.75</v>
      </c>
      <c r="I37" s="11">
        <v>0.083</v>
      </c>
      <c r="J37" s="13">
        <v>0.91</v>
      </c>
      <c r="K37" s="11">
        <v>0.1889</v>
      </c>
      <c r="L37" s="13">
        <v>0.88</v>
      </c>
    </row>
    <row r="38" spans="1:12" ht="15" customHeight="1">
      <c r="A38" s="19">
        <f t="shared" si="1"/>
        <v>37</v>
      </c>
      <c r="B38" s="10" t="s">
        <v>148</v>
      </c>
      <c r="C38" s="10" t="s">
        <v>149</v>
      </c>
      <c r="D38" s="11">
        <v>0.0076</v>
      </c>
      <c r="E38" s="12">
        <v>2144517366</v>
      </c>
      <c r="F38" s="12">
        <f t="shared" si="2"/>
        <v>16298331.9816</v>
      </c>
      <c r="G38" s="11">
        <v>0.0043</v>
      </c>
      <c r="H38" s="13">
        <v>0.56</v>
      </c>
      <c r="I38" s="11">
        <v>0.1651</v>
      </c>
      <c r="J38" s="13">
        <v>0.15</v>
      </c>
      <c r="K38" s="11">
        <v>0.299</v>
      </c>
      <c r="L38" s="13">
        <v>0.14</v>
      </c>
    </row>
    <row r="39" spans="1:12" ht="15" customHeight="1">
      <c r="A39" s="19">
        <f t="shared" si="1"/>
        <v>38</v>
      </c>
      <c r="B39" s="10" t="s">
        <v>259</v>
      </c>
      <c r="C39" s="10" t="s">
        <v>260</v>
      </c>
      <c r="D39" s="11">
        <v>0.0047</v>
      </c>
      <c r="E39" s="12">
        <v>3364556180</v>
      </c>
      <c r="F39" s="12">
        <f t="shared" si="2"/>
        <v>15813414.046</v>
      </c>
      <c r="G39" s="11">
        <v>-0.0106</v>
      </c>
      <c r="H39" s="13">
        <v>0.93</v>
      </c>
      <c r="I39" s="11">
        <v>0.1037</v>
      </c>
      <c r="J39" s="13">
        <v>0.85</v>
      </c>
      <c r="K39" s="11">
        <v>0.2288</v>
      </c>
      <c r="L39" s="13">
        <v>0.7</v>
      </c>
    </row>
    <row r="40" spans="1:12" ht="15" customHeight="1">
      <c r="A40" s="19">
        <f t="shared" si="1"/>
        <v>39</v>
      </c>
      <c r="B40" s="10" t="s">
        <v>177</v>
      </c>
      <c r="C40" s="10" t="s">
        <v>178</v>
      </c>
      <c r="D40" s="11">
        <v>0.0068</v>
      </c>
      <c r="E40" s="12">
        <v>2255677215</v>
      </c>
      <c r="F40" s="12">
        <f t="shared" si="2"/>
        <v>15338605.061999999</v>
      </c>
      <c r="G40" s="11">
        <v>-0.007</v>
      </c>
      <c r="H40" s="13">
        <v>0.88</v>
      </c>
      <c r="I40" s="11">
        <v>0.1399</v>
      </c>
      <c r="J40" s="13">
        <v>0.48</v>
      </c>
      <c r="K40" s="11">
        <v>0.2468</v>
      </c>
      <c r="L40" s="13">
        <v>0.54</v>
      </c>
    </row>
    <row r="41" spans="1:12" ht="15" customHeight="1">
      <c r="A41" s="19">
        <f t="shared" si="1"/>
        <v>40</v>
      </c>
      <c r="B41" s="10" t="s">
        <v>126</v>
      </c>
      <c r="C41" s="10" t="s">
        <v>127</v>
      </c>
      <c r="D41" s="11">
        <v>0.0081</v>
      </c>
      <c r="E41" s="12">
        <v>1807286255</v>
      </c>
      <c r="F41" s="12">
        <f t="shared" si="2"/>
        <v>14639018.6655</v>
      </c>
      <c r="G41" s="11">
        <v>-0.0111</v>
      </c>
      <c r="H41" s="13">
        <v>0.93</v>
      </c>
      <c r="I41" s="11">
        <v>0.1119</v>
      </c>
      <c r="J41" s="13">
        <v>0.79</v>
      </c>
      <c r="K41" s="11">
        <v>0.2396</v>
      </c>
      <c r="L41" s="13">
        <v>0.6</v>
      </c>
    </row>
    <row r="42" spans="1:12" ht="15" customHeight="1">
      <c r="A42" s="19">
        <f t="shared" si="1"/>
        <v>41</v>
      </c>
      <c r="B42" s="10" t="s">
        <v>358</v>
      </c>
      <c r="C42" s="10" t="s">
        <v>359</v>
      </c>
      <c r="D42" s="11">
        <v>0.0028</v>
      </c>
      <c r="E42" s="12">
        <v>4854166817</v>
      </c>
      <c r="F42" s="12">
        <f t="shared" si="2"/>
        <v>13591667.0876</v>
      </c>
      <c r="G42" s="11">
        <v>0.0104</v>
      </c>
      <c r="H42" s="13">
        <v>0.3</v>
      </c>
      <c r="I42" s="11">
        <v>0.1374</v>
      </c>
      <c r="J42" s="13">
        <v>0.51</v>
      </c>
      <c r="K42" s="11">
        <v>0.2589</v>
      </c>
      <c r="L42" s="13">
        <v>0.44</v>
      </c>
    </row>
    <row r="43" spans="1:12" ht="15" customHeight="1">
      <c r="A43" s="19">
        <f t="shared" si="1"/>
        <v>42</v>
      </c>
      <c r="B43" s="10" t="s">
        <v>160</v>
      </c>
      <c r="C43" s="10" t="s">
        <v>75</v>
      </c>
      <c r="D43" s="11">
        <v>0.0073</v>
      </c>
      <c r="E43" s="12">
        <v>1756010999</v>
      </c>
      <c r="F43" s="12">
        <f t="shared" si="2"/>
        <v>12818880.2927</v>
      </c>
      <c r="G43" s="11">
        <v>0.0048</v>
      </c>
      <c r="H43" s="13">
        <v>0.54</v>
      </c>
      <c r="I43" s="11">
        <v>0.166</v>
      </c>
      <c r="J43" s="13">
        <v>0.14</v>
      </c>
      <c r="K43" s="11">
        <v>0.301</v>
      </c>
      <c r="L43" s="13">
        <v>0.13</v>
      </c>
    </row>
    <row r="44" spans="1:12" ht="15" customHeight="1">
      <c r="A44" s="19">
        <f t="shared" si="1"/>
        <v>43</v>
      </c>
      <c r="B44" s="10" t="s">
        <v>322</v>
      </c>
      <c r="C44" s="10" t="s">
        <v>323</v>
      </c>
      <c r="D44" s="11">
        <v>0.0034</v>
      </c>
      <c r="E44" s="12">
        <v>3701970641</v>
      </c>
      <c r="F44" s="12">
        <f t="shared" si="2"/>
        <v>12586700.179399999</v>
      </c>
      <c r="G44" s="11">
        <v>-0.0125</v>
      </c>
      <c r="H44" s="13">
        <v>0.94</v>
      </c>
      <c r="I44" s="11">
        <v>0.1287</v>
      </c>
      <c r="J44" s="13">
        <v>0.6</v>
      </c>
      <c r="K44" s="11">
        <v>0.2008</v>
      </c>
      <c r="L44" s="13">
        <v>0.84</v>
      </c>
    </row>
    <row r="45" spans="1:13" ht="15" customHeight="1">
      <c r="A45" s="19">
        <f t="shared" si="1"/>
        <v>44</v>
      </c>
      <c r="B45" s="10" t="s">
        <v>130</v>
      </c>
      <c r="C45" s="10" t="s">
        <v>131</v>
      </c>
      <c r="D45" s="11">
        <v>0.008</v>
      </c>
      <c r="E45" s="12">
        <v>1539365739</v>
      </c>
      <c r="F45" s="12">
        <f t="shared" si="2"/>
        <v>12314925.912</v>
      </c>
      <c r="G45" s="11">
        <v>0.0106</v>
      </c>
      <c r="H45" s="13">
        <v>0.29</v>
      </c>
      <c r="I45" s="11">
        <v>0.1482</v>
      </c>
      <c r="J45" s="13">
        <v>0.34</v>
      </c>
      <c r="K45" s="11">
        <v>0.2486</v>
      </c>
      <c r="L45" s="13">
        <v>0.52</v>
      </c>
      <c r="M45" s="4"/>
    </row>
    <row r="46" spans="1:12" ht="15" customHeight="1">
      <c r="A46" s="19">
        <f t="shared" si="1"/>
        <v>45</v>
      </c>
      <c r="B46" s="10" t="s">
        <v>182</v>
      </c>
      <c r="C46" s="10" t="s">
        <v>183</v>
      </c>
      <c r="D46" s="11">
        <v>0.0067</v>
      </c>
      <c r="E46" s="12">
        <v>1780628763</v>
      </c>
      <c r="F46" s="12">
        <f t="shared" si="2"/>
        <v>11930212.712100001</v>
      </c>
      <c r="G46" s="11">
        <v>-0.0064</v>
      </c>
      <c r="H46" s="13">
        <v>0.87</v>
      </c>
      <c r="I46" s="11">
        <v>0.1427</v>
      </c>
      <c r="J46" s="13">
        <v>0.43</v>
      </c>
      <c r="K46" s="11">
        <v>0.2476</v>
      </c>
      <c r="L46" s="13">
        <v>0.53</v>
      </c>
    </row>
    <row r="47" spans="1:12" ht="15" customHeight="1">
      <c r="A47" s="19">
        <f t="shared" si="1"/>
        <v>46</v>
      </c>
      <c r="B47" s="10" t="s">
        <v>251</v>
      </c>
      <c r="C47" s="10" t="s">
        <v>252</v>
      </c>
      <c r="D47" s="11">
        <v>0.0048</v>
      </c>
      <c r="E47" s="12">
        <v>2466722804</v>
      </c>
      <c r="F47" s="12">
        <f t="shared" si="2"/>
        <v>11840269.459199999</v>
      </c>
      <c r="G47" s="11">
        <v>0.0043</v>
      </c>
      <c r="H47" s="13">
        <v>0.05</v>
      </c>
      <c r="I47" s="11">
        <v>0.192</v>
      </c>
      <c r="J47" s="13">
        <v>0.15</v>
      </c>
      <c r="K47" s="11">
        <v>0.3588</v>
      </c>
      <c r="L47" s="13">
        <v>0.04</v>
      </c>
    </row>
    <row r="48" spans="1:12" ht="15" customHeight="1">
      <c r="A48" s="19">
        <f t="shared" si="1"/>
        <v>47</v>
      </c>
      <c r="B48" s="10" t="s">
        <v>186</v>
      </c>
      <c r="C48" s="10" t="s">
        <v>187</v>
      </c>
      <c r="D48" s="11">
        <v>0.0065</v>
      </c>
      <c r="E48" s="12">
        <v>1797376015</v>
      </c>
      <c r="F48" s="12">
        <f t="shared" si="2"/>
        <v>11682944.0975</v>
      </c>
      <c r="G48" s="11">
        <v>0.0142</v>
      </c>
      <c r="H48" s="13">
        <v>0.18</v>
      </c>
      <c r="I48" s="11">
        <v>0.0834</v>
      </c>
      <c r="J48" s="13">
        <v>0.74</v>
      </c>
      <c r="K48" s="11">
        <v>0.1499</v>
      </c>
      <c r="L48" s="13">
        <v>0.64</v>
      </c>
    </row>
    <row r="49" spans="1:12" ht="15" customHeight="1">
      <c r="A49" s="19">
        <f t="shared" si="1"/>
        <v>48</v>
      </c>
      <c r="B49" s="10" t="s">
        <v>138</v>
      </c>
      <c r="C49" s="10" t="s">
        <v>139</v>
      </c>
      <c r="D49" s="11">
        <v>0.0079</v>
      </c>
      <c r="E49" s="12">
        <v>1466267929</v>
      </c>
      <c r="F49" s="12">
        <f t="shared" si="2"/>
        <v>11583516.6391</v>
      </c>
      <c r="G49" s="11">
        <v>0.0068</v>
      </c>
      <c r="H49" s="13">
        <v>0.6</v>
      </c>
      <c r="I49" s="11">
        <v>0.1079</v>
      </c>
      <c r="J49" s="13">
        <v>0.4</v>
      </c>
      <c r="K49" s="11">
        <v>0.151</v>
      </c>
      <c r="L49" s="13">
        <v>0.42</v>
      </c>
    </row>
    <row r="50" spans="1:12" ht="15" customHeight="1">
      <c r="A50" s="19">
        <f t="shared" si="1"/>
        <v>49</v>
      </c>
      <c r="B50" s="10" t="s">
        <v>338</v>
      </c>
      <c r="C50" s="10" t="s">
        <v>339</v>
      </c>
      <c r="D50" s="11">
        <v>0.0032</v>
      </c>
      <c r="E50" s="12">
        <v>3400452107</v>
      </c>
      <c r="F50" s="12">
        <f t="shared" si="2"/>
        <v>10881446.7424</v>
      </c>
      <c r="G50" s="11">
        <v>-0.0126</v>
      </c>
      <c r="H50" s="13">
        <v>0.95</v>
      </c>
      <c r="I50" s="11">
        <v>0.146</v>
      </c>
      <c r="J50" s="13">
        <v>0.38</v>
      </c>
      <c r="K50" s="11">
        <v>0.2053</v>
      </c>
      <c r="L50" s="13">
        <v>0.83</v>
      </c>
    </row>
    <row r="51" spans="1:12" ht="15" customHeight="1">
      <c r="A51" s="19">
        <f t="shared" si="1"/>
        <v>50</v>
      </c>
      <c r="B51" s="10" t="s">
        <v>110</v>
      </c>
      <c r="C51" s="10" t="s">
        <v>111</v>
      </c>
      <c r="D51" s="11">
        <v>0.0083</v>
      </c>
      <c r="E51" s="12">
        <v>1306482902</v>
      </c>
      <c r="F51" s="12">
        <f t="shared" si="2"/>
        <v>10843808.0866</v>
      </c>
      <c r="G51" s="11">
        <v>0.0023</v>
      </c>
      <c r="H51" s="13">
        <v>0.65</v>
      </c>
      <c r="I51" s="11">
        <v>0.1243</v>
      </c>
      <c r="J51" s="13">
        <v>0.65</v>
      </c>
      <c r="K51" s="11">
        <v>0.2398</v>
      </c>
      <c r="L51" s="13">
        <v>0.6</v>
      </c>
    </row>
    <row r="52" spans="1:12" ht="15" customHeight="1">
      <c r="A52" s="19">
        <f t="shared" si="1"/>
        <v>51</v>
      </c>
      <c r="B52" s="10" t="s">
        <v>352</v>
      </c>
      <c r="C52" s="10" t="s">
        <v>353</v>
      </c>
      <c r="D52" s="11">
        <v>0.0029</v>
      </c>
      <c r="E52" s="12">
        <v>3726855958</v>
      </c>
      <c r="F52" s="12">
        <f t="shared" si="2"/>
        <v>10807882.278199999</v>
      </c>
      <c r="G52" s="11">
        <v>0.0055</v>
      </c>
      <c r="H52" s="13">
        <v>0.78</v>
      </c>
      <c r="I52" s="11">
        <v>0.1242</v>
      </c>
      <c r="J52" s="13">
        <v>0.52</v>
      </c>
      <c r="K52" s="11">
        <v>0.2538</v>
      </c>
      <c r="L52" s="13">
        <v>0.5</v>
      </c>
    </row>
    <row r="53" spans="1:12" ht="15" customHeight="1">
      <c r="A53" s="19">
        <f t="shared" si="1"/>
        <v>52</v>
      </c>
      <c r="B53" s="10" t="s">
        <v>29</v>
      </c>
      <c r="C53" s="10" t="s">
        <v>30</v>
      </c>
      <c r="D53" s="11">
        <v>0.0285</v>
      </c>
      <c r="E53" s="12">
        <v>358167660</v>
      </c>
      <c r="F53" s="12">
        <f t="shared" si="2"/>
        <v>10207778.31</v>
      </c>
      <c r="G53" s="11">
        <v>-0.0266</v>
      </c>
      <c r="H53" s="13">
        <v>0.92</v>
      </c>
      <c r="I53" s="11">
        <v>0.1763</v>
      </c>
      <c r="J53" s="13">
        <v>0.26</v>
      </c>
      <c r="K53" s="11">
        <v>0.2863</v>
      </c>
      <c r="L53" s="13">
        <v>0.29</v>
      </c>
    </row>
    <row r="54" spans="1:12" ht="15" customHeight="1">
      <c r="A54" s="19">
        <f t="shared" si="1"/>
        <v>53</v>
      </c>
      <c r="B54" s="10" t="s">
        <v>67</v>
      </c>
      <c r="C54" s="10" t="s">
        <v>68</v>
      </c>
      <c r="D54" s="11">
        <v>0.0117</v>
      </c>
      <c r="E54" s="12">
        <v>830246855</v>
      </c>
      <c r="F54" s="12">
        <f t="shared" si="2"/>
        <v>9713888.2035</v>
      </c>
      <c r="G54" s="11">
        <v>-0.0398</v>
      </c>
      <c r="H54" s="13">
        <v>0.99</v>
      </c>
      <c r="I54" s="11">
        <v>0.0556</v>
      </c>
      <c r="J54" s="13">
        <v>0.91</v>
      </c>
      <c r="K54" s="11">
        <v>-0.0055</v>
      </c>
      <c r="L54" s="13">
        <v>0.95</v>
      </c>
    </row>
    <row r="55" spans="1:13" ht="15" customHeight="1">
      <c r="A55" s="19">
        <f t="shared" si="1"/>
        <v>54</v>
      </c>
      <c r="B55" s="10" t="s">
        <v>101</v>
      </c>
      <c r="C55" s="10" t="s">
        <v>102</v>
      </c>
      <c r="D55" s="11">
        <v>0.0089</v>
      </c>
      <c r="E55" s="12">
        <v>1068479670</v>
      </c>
      <c r="F55" s="12">
        <f t="shared" si="2"/>
        <v>9509469.063</v>
      </c>
      <c r="G55" s="11">
        <v>0.0014</v>
      </c>
      <c r="H55" s="13">
        <v>0.69</v>
      </c>
      <c r="I55" s="11">
        <v>0.2183</v>
      </c>
      <c r="J55" s="13">
        <v>0.02</v>
      </c>
      <c r="K55" s="11">
        <v>0.2691</v>
      </c>
      <c r="L55" s="13">
        <v>0.35</v>
      </c>
      <c r="M55" s="4"/>
    </row>
    <row r="56" spans="1:12" ht="15" customHeight="1">
      <c r="A56" s="19">
        <f t="shared" si="1"/>
        <v>55</v>
      </c>
      <c r="B56" s="10" t="s">
        <v>83</v>
      </c>
      <c r="C56" s="10" t="s">
        <v>84</v>
      </c>
      <c r="D56" s="11">
        <v>0.0102</v>
      </c>
      <c r="E56" s="12">
        <v>821481822</v>
      </c>
      <c r="F56" s="12">
        <f t="shared" si="2"/>
        <v>8379114.584400001</v>
      </c>
      <c r="G56" s="11">
        <v>-0.0176</v>
      </c>
      <c r="H56" s="13">
        <v>0.8</v>
      </c>
      <c r="I56" s="11">
        <v>0.0918</v>
      </c>
      <c r="J56" s="13">
        <v>0.7</v>
      </c>
      <c r="K56" s="11">
        <v>0.2121</v>
      </c>
      <c r="L56" s="13">
        <v>0.68</v>
      </c>
    </row>
    <row r="57" spans="1:12" ht="15" customHeight="1">
      <c r="A57" s="19">
        <f t="shared" si="1"/>
        <v>56</v>
      </c>
      <c r="B57" s="10" t="s">
        <v>69</v>
      </c>
      <c r="C57" s="10" t="s">
        <v>70</v>
      </c>
      <c r="D57" s="11">
        <v>0.0117</v>
      </c>
      <c r="E57" s="12">
        <v>709896602</v>
      </c>
      <c r="F57" s="12">
        <f t="shared" si="2"/>
        <v>8305790.2434</v>
      </c>
      <c r="G57" s="11">
        <v>-0.0129</v>
      </c>
      <c r="H57" s="13">
        <v>0.71</v>
      </c>
      <c r="I57" s="11">
        <v>0.1227</v>
      </c>
      <c r="J57" s="13">
        <v>0.69</v>
      </c>
      <c r="K57" s="11">
        <v>0.2597</v>
      </c>
      <c r="L57" s="13">
        <v>0.44</v>
      </c>
    </row>
    <row r="58" spans="1:12" ht="15" customHeight="1">
      <c r="A58" s="19">
        <f t="shared" si="1"/>
        <v>57</v>
      </c>
      <c r="B58" s="10" t="s">
        <v>165</v>
      </c>
      <c r="C58" s="10" t="s">
        <v>166</v>
      </c>
      <c r="D58" s="11">
        <v>0.0071</v>
      </c>
      <c r="E58" s="12">
        <v>1168939666</v>
      </c>
      <c r="F58" s="12">
        <f t="shared" si="2"/>
        <v>8299471.6286</v>
      </c>
      <c r="G58" s="11">
        <v>0.0033</v>
      </c>
      <c r="H58" s="13">
        <v>0.62</v>
      </c>
      <c r="I58" s="11">
        <v>0.1734</v>
      </c>
      <c r="J58" s="13">
        <v>0.08</v>
      </c>
      <c r="K58" s="11">
        <v>0.3081</v>
      </c>
      <c r="L58" s="13">
        <v>0.08</v>
      </c>
    </row>
    <row r="59" spans="1:12" ht="15" customHeight="1">
      <c r="A59" s="19">
        <f t="shared" si="1"/>
        <v>58</v>
      </c>
      <c r="B59" s="10" t="s">
        <v>120</v>
      </c>
      <c r="C59" s="10" t="s">
        <v>121</v>
      </c>
      <c r="D59" s="11">
        <v>0.0082</v>
      </c>
      <c r="E59" s="12">
        <v>965918081</v>
      </c>
      <c r="F59" s="12">
        <f t="shared" si="2"/>
        <v>7920528.264200001</v>
      </c>
      <c r="G59" s="11">
        <v>-0.0108</v>
      </c>
      <c r="H59" s="13">
        <v>0.93</v>
      </c>
      <c r="I59" s="11">
        <v>0.109</v>
      </c>
      <c r="J59" s="13">
        <v>0.81</v>
      </c>
      <c r="K59" s="11">
        <v>0.2361</v>
      </c>
      <c r="L59" s="13">
        <v>0.63</v>
      </c>
    </row>
    <row r="60" spans="1:12" ht="15" customHeight="1">
      <c r="A60" s="19">
        <f t="shared" si="1"/>
        <v>59</v>
      </c>
      <c r="B60" s="10" t="s">
        <v>204</v>
      </c>
      <c r="C60" s="10" t="s">
        <v>205</v>
      </c>
      <c r="D60" s="11">
        <v>0.006</v>
      </c>
      <c r="E60" s="12">
        <v>1245159557</v>
      </c>
      <c r="F60" s="12">
        <f t="shared" si="2"/>
        <v>7470957.342</v>
      </c>
      <c r="G60" s="11">
        <v>0.0061</v>
      </c>
      <c r="H60" s="13">
        <v>0.47</v>
      </c>
      <c r="I60" s="11">
        <v>0.159</v>
      </c>
      <c r="J60" s="13">
        <v>0.22</v>
      </c>
      <c r="K60" s="11">
        <v>0.2944</v>
      </c>
      <c r="L60" s="13">
        <v>0.16</v>
      </c>
    </row>
    <row r="61" spans="1:12" ht="15" customHeight="1">
      <c r="A61" s="19">
        <f t="shared" si="1"/>
        <v>60</v>
      </c>
      <c r="B61" s="10" t="s">
        <v>179</v>
      </c>
      <c r="C61" s="10" t="s">
        <v>75</v>
      </c>
      <c r="D61" s="11">
        <v>0.0068</v>
      </c>
      <c r="E61" s="12">
        <v>1052335808</v>
      </c>
      <c r="F61" s="12">
        <f t="shared" si="2"/>
        <v>7155883.494399999</v>
      </c>
      <c r="G61" s="11">
        <v>-0.0063</v>
      </c>
      <c r="H61" s="13">
        <v>0.87</v>
      </c>
      <c r="I61" s="11">
        <v>0.1449</v>
      </c>
      <c r="J61" s="13">
        <v>0.39</v>
      </c>
      <c r="K61" s="11">
        <v>0.2501</v>
      </c>
      <c r="L61" s="13">
        <v>0.51</v>
      </c>
    </row>
    <row r="62" spans="1:12" ht="15" customHeight="1">
      <c r="A62" s="19">
        <f t="shared" si="1"/>
        <v>61</v>
      </c>
      <c r="B62" s="10" t="s">
        <v>169</v>
      </c>
      <c r="C62" s="10" t="s">
        <v>170</v>
      </c>
      <c r="D62" s="11">
        <v>0.0069</v>
      </c>
      <c r="E62" s="12">
        <v>850219222</v>
      </c>
      <c r="F62" s="12">
        <f t="shared" si="2"/>
        <v>5866512.6318</v>
      </c>
      <c r="G62" s="11">
        <v>0.0121</v>
      </c>
      <c r="H62" s="13">
        <v>0.22</v>
      </c>
      <c r="I62" s="11">
        <v>0.1723</v>
      </c>
      <c r="J62" s="13">
        <v>0.09</v>
      </c>
      <c r="K62" s="11">
        <v>0.3081</v>
      </c>
      <c r="L62" s="13">
        <v>0.08</v>
      </c>
    </row>
    <row r="63" spans="1:12" ht="15" customHeight="1">
      <c r="A63" s="19">
        <f t="shared" si="1"/>
        <v>62</v>
      </c>
      <c r="B63" s="10" t="s">
        <v>216</v>
      </c>
      <c r="C63" s="10" t="s">
        <v>217</v>
      </c>
      <c r="D63" s="11">
        <v>0.0059</v>
      </c>
      <c r="E63" s="12">
        <v>982518502</v>
      </c>
      <c r="F63" s="12">
        <f t="shared" si="2"/>
        <v>5796859.1618</v>
      </c>
      <c r="G63" s="11">
        <v>0.0099</v>
      </c>
      <c r="H63" s="13">
        <v>0.32</v>
      </c>
      <c r="I63" s="11">
        <v>0.2219</v>
      </c>
      <c r="J63" s="13">
        <v>0.01</v>
      </c>
      <c r="K63" s="11">
        <v>0.3135</v>
      </c>
      <c r="L63" s="13">
        <v>0.06</v>
      </c>
    </row>
    <row r="64" spans="1:12" ht="15" customHeight="1">
      <c r="A64" s="19">
        <f t="shared" si="1"/>
        <v>63</v>
      </c>
      <c r="B64" s="10" t="s">
        <v>239</v>
      </c>
      <c r="C64" s="10" t="s">
        <v>240</v>
      </c>
      <c r="D64" s="11">
        <v>0.0051</v>
      </c>
      <c r="E64" s="12">
        <v>1136379218</v>
      </c>
      <c r="F64" s="12">
        <f t="shared" si="2"/>
        <v>5795534.0118</v>
      </c>
      <c r="G64" s="11">
        <v>0.0014</v>
      </c>
      <c r="H64" s="13">
        <v>0.69</v>
      </c>
      <c r="I64" s="11">
        <v>0.1428</v>
      </c>
      <c r="J64" s="13">
        <v>0.42</v>
      </c>
      <c r="K64" s="11">
        <v>0.2559</v>
      </c>
      <c r="L64" s="13">
        <v>0.46</v>
      </c>
    </row>
    <row r="65" spans="1:12" ht="15" customHeight="1">
      <c r="A65" s="19">
        <f t="shared" si="1"/>
        <v>64</v>
      </c>
      <c r="B65" s="10" t="s">
        <v>87</v>
      </c>
      <c r="C65" s="10" t="s">
        <v>88</v>
      </c>
      <c r="D65" s="11">
        <v>0.0099</v>
      </c>
      <c r="E65" s="12">
        <v>570665220</v>
      </c>
      <c r="F65" s="12">
        <f t="shared" si="2"/>
        <v>5649585.678</v>
      </c>
      <c r="G65" s="11">
        <v>0.0038</v>
      </c>
      <c r="H65" s="13">
        <v>0.59</v>
      </c>
      <c r="I65" s="11">
        <v>0.1658</v>
      </c>
      <c r="J65" s="13">
        <v>0.14</v>
      </c>
      <c r="K65" s="11">
        <v>0.3399</v>
      </c>
      <c r="L65" s="13">
        <v>0.03</v>
      </c>
    </row>
    <row r="66" spans="1:12" ht="15" customHeight="1">
      <c r="A66" s="19">
        <f t="shared" si="1"/>
        <v>65</v>
      </c>
      <c r="B66" s="10" t="s">
        <v>140</v>
      </c>
      <c r="C66" s="10" t="s">
        <v>141</v>
      </c>
      <c r="D66" s="11">
        <v>0.0079</v>
      </c>
      <c r="E66" s="12">
        <v>709105990</v>
      </c>
      <c r="F66" s="12">
        <f aca="true" t="shared" si="3" ref="F66:F97">D66*E66</f>
        <v>5601937.321</v>
      </c>
      <c r="G66" s="11">
        <v>0.0038</v>
      </c>
      <c r="H66" s="13">
        <v>0.59</v>
      </c>
      <c r="I66" s="11">
        <v>0.12</v>
      </c>
      <c r="J66" s="13">
        <v>0.7</v>
      </c>
      <c r="K66" s="11">
        <v>0.2474</v>
      </c>
      <c r="L66" s="13">
        <v>0.54</v>
      </c>
    </row>
    <row r="67" spans="1:12" ht="15" customHeight="1">
      <c r="A67" s="19">
        <f t="shared" si="1"/>
        <v>66</v>
      </c>
      <c r="B67" s="10" t="s">
        <v>354</v>
      </c>
      <c r="C67" s="10" t="s">
        <v>355</v>
      </c>
      <c r="D67" s="11">
        <v>0.0029</v>
      </c>
      <c r="E67" s="12">
        <v>1880117407</v>
      </c>
      <c r="F67" s="12">
        <f t="shared" si="3"/>
        <v>5452340.4803</v>
      </c>
      <c r="G67" s="11">
        <v>0.0055</v>
      </c>
      <c r="H67" s="13">
        <v>0.5</v>
      </c>
      <c r="I67" s="11">
        <v>0.1942</v>
      </c>
      <c r="J67" s="13">
        <v>0.04</v>
      </c>
      <c r="K67" s="11">
        <v>0.3318</v>
      </c>
      <c r="L67" s="13">
        <v>0.04</v>
      </c>
    </row>
    <row r="68" spans="1:12" ht="15" customHeight="1">
      <c r="A68" s="19">
        <f aca="true" t="shared" si="4" ref="A68:A131">A67+1</f>
        <v>67</v>
      </c>
      <c r="B68" s="10" t="s">
        <v>206</v>
      </c>
      <c r="C68" s="10" t="s">
        <v>207</v>
      </c>
      <c r="D68" s="11">
        <v>0.006</v>
      </c>
      <c r="E68" s="12">
        <v>907173818</v>
      </c>
      <c r="F68" s="12">
        <f t="shared" si="3"/>
        <v>5443042.908</v>
      </c>
      <c r="G68" s="11">
        <v>0.0213</v>
      </c>
      <c r="H68" s="13">
        <v>0.04</v>
      </c>
      <c r="I68" s="11">
        <v>0.1072</v>
      </c>
      <c r="J68" s="13">
        <v>0.1</v>
      </c>
      <c r="K68" s="11">
        <v>0.1813</v>
      </c>
      <c r="L68" s="13">
        <v>0.19</v>
      </c>
    </row>
    <row r="69" spans="1:12" ht="15" customHeight="1">
      <c r="A69" s="19">
        <f t="shared" si="4"/>
        <v>68</v>
      </c>
      <c r="B69" s="10" t="s">
        <v>85</v>
      </c>
      <c r="C69" s="10" t="s">
        <v>86</v>
      </c>
      <c r="D69" s="11">
        <v>0.01</v>
      </c>
      <c r="E69" s="12">
        <v>513696057</v>
      </c>
      <c r="F69" s="12">
        <f t="shared" si="3"/>
        <v>5136960.57</v>
      </c>
      <c r="G69" s="11">
        <v>0.0012</v>
      </c>
      <c r="H69" s="13">
        <v>0.78</v>
      </c>
      <c r="I69" s="11">
        <v>0.0977</v>
      </c>
      <c r="J69" s="13">
        <v>0.54</v>
      </c>
      <c r="K69" s="11">
        <v>0.1182</v>
      </c>
      <c r="L69" s="13">
        <v>0.68</v>
      </c>
    </row>
    <row r="70" spans="1:12" ht="15" customHeight="1">
      <c r="A70" s="19">
        <f t="shared" si="4"/>
        <v>69</v>
      </c>
      <c r="B70" s="10" t="s">
        <v>132</v>
      </c>
      <c r="C70" s="10" t="s">
        <v>133</v>
      </c>
      <c r="D70" s="11">
        <v>0.008</v>
      </c>
      <c r="E70" s="12">
        <v>632086974</v>
      </c>
      <c r="F70" s="12">
        <f t="shared" si="3"/>
        <v>5056695.792</v>
      </c>
      <c r="G70" s="11">
        <v>0.0045</v>
      </c>
      <c r="H70" s="13">
        <v>0.56</v>
      </c>
      <c r="I70" s="11">
        <v>0.1174</v>
      </c>
      <c r="J70" s="13">
        <v>0.74</v>
      </c>
      <c r="K70" s="11">
        <v>0.254</v>
      </c>
      <c r="L70" s="13">
        <v>0.47</v>
      </c>
    </row>
    <row r="71" spans="1:12" ht="15" customHeight="1">
      <c r="A71" s="19">
        <f t="shared" si="4"/>
        <v>70</v>
      </c>
      <c r="B71" s="10" t="s">
        <v>47</v>
      </c>
      <c r="C71" s="10" t="s">
        <v>48</v>
      </c>
      <c r="D71" s="11">
        <v>0.0158</v>
      </c>
      <c r="E71" s="12">
        <v>312936069</v>
      </c>
      <c r="F71" s="12">
        <f t="shared" si="3"/>
        <v>4944389.8902</v>
      </c>
      <c r="G71" s="11">
        <v>0.0175</v>
      </c>
      <c r="H71" s="13">
        <v>0.08</v>
      </c>
      <c r="I71" s="11">
        <v>0.1764</v>
      </c>
      <c r="J71" s="13">
        <v>0.07</v>
      </c>
      <c r="K71" s="11">
        <v>0.2776</v>
      </c>
      <c r="L71" s="13">
        <v>0.26</v>
      </c>
    </row>
    <row r="72" spans="1:12" ht="15" customHeight="1">
      <c r="A72" s="19">
        <f t="shared" si="4"/>
        <v>71</v>
      </c>
      <c r="B72" s="10" t="s">
        <v>273</v>
      </c>
      <c r="C72" s="10" t="s">
        <v>274</v>
      </c>
      <c r="D72" s="11">
        <v>0.0044</v>
      </c>
      <c r="E72" s="12">
        <v>1087589829</v>
      </c>
      <c r="F72" s="12">
        <f t="shared" si="3"/>
        <v>4785395.2476</v>
      </c>
      <c r="G72" s="11">
        <v>0.0006</v>
      </c>
      <c r="H72" s="13">
        <v>0.72</v>
      </c>
      <c r="I72" s="11">
        <v>0.126</v>
      </c>
      <c r="J72" s="13">
        <v>0.62</v>
      </c>
      <c r="K72" s="11">
        <v>0.236</v>
      </c>
      <c r="L72" s="13">
        <v>0.63</v>
      </c>
    </row>
    <row r="73" spans="1:12" ht="15" customHeight="1">
      <c r="A73" s="19">
        <f t="shared" si="4"/>
        <v>72</v>
      </c>
      <c r="B73" s="10" t="s">
        <v>63</v>
      </c>
      <c r="C73" s="10" t="s">
        <v>64</v>
      </c>
      <c r="D73" s="11">
        <v>0.0125</v>
      </c>
      <c r="E73" s="12">
        <v>362284050</v>
      </c>
      <c r="F73" s="12">
        <f t="shared" si="3"/>
        <v>4528550.625</v>
      </c>
      <c r="G73" s="11">
        <v>-0.025</v>
      </c>
      <c r="H73" s="13">
        <v>0.83</v>
      </c>
      <c r="I73" s="11">
        <v>0.1834</v>
      </c>
      <c r="J73" s="13">
        <v>0.12</v>
      </c>
      <c r="K73" s="11">
        <v>0.292</v>
      </c>
      <c r="L73" s="13">
        <v>0.79</v>
      </c>
    </row>
    <row r="74" spans="1:12" ht="15" customHeight="1">
      <c r="A74" s="19">
        <f t="shared" si="4"/>
        <v>73</v>
      </c>
      <c r="B74" s="10" t="s">
        <v>288</v>
      </c>
      <c r="C74" s="10" t="s">
        <v>289</v>
      </c>
      <c r="D74" s="11">
        <v>0.004</v>
      </c>
      <c r="E74" s="12">
        <v>1129757932</v>
      </c>
      <c r="F74" s="12">
        <f t="shared" si="3"/>
        <v>4519031.728</v>
      </c>
      <c r="G74" s="11">
        <v>0.0112</v>
      </c>
      <c r="H74" s="13">
        <v>0.26</v>
      </c>
      <c r="I74" s="11">
        <v>0.1207</v>
      </c>
      <c r="J74" s="13">
        <v>0.7</v>
      </c>
      <c r="K74" s="11">
        <v>0.2508</v>
      </c>
      <c r="L74" s="13">
        <v>0.5</v>
      </c>
    </row>
    <row r="75" spans="1:12" ht="15" customHeight="1">
      <c r="A75" s="19">
        <f t="shared" si="4"/>
        <v>74</v>
      </c>
      <c r="B75" s="10" t="s">
        <v>150</v>
      </c>
      <c r="C75" s="10" t="s">
        <v>151</v>
      </c>
      <c r="D75" s="11">
        <v>0.0076</v>
      </c>
      <c r="E75" s="12">
        <v>585665214</v>
      </c>
      <c r="F75" s="12">
        <f t="shared" si="3"/>
        <v>4451055.6264</v>
      </c>
      <c r="G75" s="11">
        <v>0.0046</v>
      </c>
      <c r="H75" s="13">
        <v>0.55</v>
      </c>
      <c r="I75" s="11">
        <v>0.1239</v>
      </c>
      <c r="J75" s="13">
        <v>0.66</v>
      </c>
      <c r="K75" s="11">
        <v>0.2698</v>
      </c>
      <c r="L75" s="13">
        <v>0.34</v>
      </c>
    </row>
    <row r="76" spans="1:12" ht="15" customHeight="1">
      <c r="A76" s="19">
        <f t="shared" si="4"/>
        <v>75</v>
      </c>
      <c r="B76" s="10" t="s">
        <v>360</v>
      </c>
      <c r="C76" s="10" t="s">
        <v>361</v>
      </c>
      <c r="D76" s="11">
        <v>0.0028</v>
      </c>
      <c r="E76" s="12">
        <v>1557798549</v>
      </c>
      <c r="F76" s="12">
        <f t="shared" si="3"/>
        <v>4361835.9372</v>
      </c>
      <c r="G76" s="11">
        <v>0</v>
      </c>
      <c r="H76" s="13">
        <v>0.74</v>
      </c>
      <c r="I76" s="11">
        <v>0.1373</v>
      </c>
      <c r="J76" s="13">
        <v>0.51</v>
      </c>
      <c r="K76" s="11">
        <v>0.2942</v>
      </c>
      <c r="L76" s="13">
        <v>0.16</v>
      </c>
    </row>
    <row r="77" spans="1:12" ht="15" customHeight="1">
      <c r="A77" s="19">
        <f t="shared" si="4"/>
        <v>76</v>
      </c>
      <c r="B77" s="10" t="s">
        <v>243</v>
      </c>
      <c r="C77" s="10" t="s">
        <v>244</v>
      </c>
      <c r="D77" s="11">
        <v>0.005</v>
      </c>
      <c r="E77" s="12">
        <v>816219190</v>
      </c>
      <c r="F77" s="12">
        <f t="shared" si="3"/>
        <v>4081095.95</v>
      </c>
      <c r="G77" s="11">
        <v>-0.0135</v>
      </c>
      <c r="H77" s="13">
        <v>0.73</v>
      </c>
      <c r="I77" s="11">
        <v>0.1605</v>
      </c>
      <c r="J77" s="13">
        <v>0.41</v>
      </c>
      <c r="K77" s="11">
        <v>0.2376</v>
      </c>
      <c r="L77" s="13">
        <v>0.55</v>
      </c>
    </row>
    <row r="78" spans="1:12" ht="15" customHeight="1">
      <c r="A78" s="19">
        <f t="shared" si="4"/>
        <v>77</v>
      </c>
      <c r="B78" s="10" t="s">
        <v>253</v>
      </c>
      <c r="C78" s="10" t="s">
        <v>254</v>
      </c>
      <c r="D78" s="11">
        <v>0.0048</v>
      </c>
      <c r="E78" s="12">
        <v>839126039</v>
      </c>
      <c r="F78" s="12">
        <f t="shared" si="3"/>
        <v>4027804.9872</v>
      </c>
      <c r="G78" s="11">
        <v>0.0043</v>
      </c>
      <c r="H78" s="13">
        <v>0.57</v>
      </c>
      <c r="I78" s="11">
        <v>0.1632</v>
      </c>
      <c r="J78" s="13">
        <v>0.17</v>
      </c>
      <c r="K78" s="11">
        <v>0.2982</v>
      </c>
      <c r="L78" s="13">
        <v>0.14</v>
      </c>
    </row>
    <row r="79" spans="1:12" ht="15" customHeight="1">
      <c r="A79" s="19">
        <f t="shared" si="4"/>
        <v>78</v>
      </c>
      <c r="B79" s="10" t="s">
        <v>171</v>
      </c>
      <c r="C79" s="10" t="s">
        <v>172</v>
      </c>
      <c r="D79" s="11">
        <v>0.0069</v>
      </c>
      <c r="E79" s="12">
        <v>569757813</v>
      </c>
      <c r="F79" s="12">
        <f t="shared" si="3"/>
        <v>3931328.9096999997</v>
      </c>
      <c r="G79" s="11">
        <v>-0.0068</v>
      </c>
      <c r="H79" s="13">
        <v>0.87</v>
      </c>
      <c r="I79" s="11">
        <v>0.1444</v>
      </c>
      <c r="J79" s="13">
        <v>0.4</v>
      </c>
      <c r="K79" s="11">
        <v>0.2473</v>
      </c>
      <c r="L79" s="13">
        <v>0.54</v>
      </c>
    </row>
    <row r="80" spans="1:12" ht="15" customHeight="1">
      <c r="A80" s="19">
        <f t="shared" si="4"/>
        <v>79</v>
      </c>
      <c r="B80" s="10" t="s">
        <v>356</v>
      </c>
      <c r="C80" s="10" t="s">
        <v>357</v>
      </c>
      <c r="D80" s="11">
        <v>0.0029</v>
      </c>
      <c r="E80" s="12">
        <v>1350641572</v>
      </c>
      <c r="F80" s="12">
        <f t="shared" si="3"/>
        <v>3916860.5587999998</v>
      </c>
      <c r="G80" s="11">
        <v>-0.0084</v>
      </c>
      <c r="H80" s="13">
        <v>0.91</v>
      </c>
      <c r="I80" s="11">
        <v>0.1447</v>
      </c>
      <c r="J80" s="13">
        <v>0.39</v>
      </c>
      <c r="K80" s="11">
        <v>0.3115</v>
      </c>
      <c r="L80" s="13">
        <v>0.07</v>
      </c>
    </row>
    <row r="81" spans="1:12" ht="15" customHeight="1">
      <c r="A81" s="19">
        <f t="shared" si="4"/>
        <v>80</v>
      </c>
      <c r="B81" s="10" t="s">
        <v>324</v>
      </c>
      <c r="C81" s="10" t="s">
        <v>325</v>
      </c>
      <c r="D81" s="11">
        <v>0.0034</v>
      </c>
      <c r="E81" s="12">
        <v>1081365489</v>
      </c>
      <c r="F81" s="12">
        <f t="shared" si="3"/>
        <v>3676642.6626</v>
      </c>
      <c r="G81" s="11">
        <v>0.0102</v>
      </c>
      <c r="H81" s="13">
        <v>0.31</v>
      </c>
      <c r="I81" s="11">
        <v>0.1633</v>
      </c>
      <c r="J81" s="13">
        <v>0.17</v>
      </c>
      <c r="K81" s="11">
        <v>0.2782</v>
      </c>
      <c r="L81" s="13">
        <v>0.26</v>
      </c>
    </row>
    <row r="82" spans="1:12" ht="15" customHeight="1">
      <c r="A82" s="19">
        <f t="shared" si="4"/>
        <v>81</v>
      </c>
      <c r="B82" s="10" t="s">
        <v>227</v>
      </c>
      <c r="C82" s="10" t="s">
        <v>228</v>
      </c>
      <c r="D82" s="11">
        <v>0.0054</v>
      </c>
      <c r="E82" s="12">
        <v>666581051</v>
      </c>
      <c r="F82" s="12">
        <f t="shared" si="3"/>
        <v>3599537.6754</v>
      </c>
      <c r="G82" s="11">
        <v>-0.0006</v>
      </c>
      <c r="H82" s="13">
        <v>0.76</v>
      </c>
      <c r="I82" s="11">
        <v>0.1414</v>
      </c>
      <c r="J82" s="13">
        <v>0.45</v>
      </c>
      <c r="K82" s="11">
        <v>0.2053</v>
      </c>
      <c r="L82" s="13">
        <v>0.83</v>
      </c>
    </row>
    <row r="83" spans="1:12" ht="15" customHeight="1">
      <c r="A83" s="19">
        <f t="shared" si="4"/>
        <v>82</v>
      </c>
      <c r="B83" s="10" t="s">
        <v>142</v>
      </c>
      <c r="C83" s="10" t="s">
        <v>143</v>
      </c>
      <c r="D83" s="11">
        <v>0.0078</v>
      </c>
      <c r="E83" s="12">
        <v>454291751</v>
      </c>
      <c r="F83" s="12">
        <f t="shared" si="3"/>
        <v>3543475.6577999997</v>
      </c>
      <c r="G83" s="11">
        <v>0.0051</v>
      </c>
      <c r="H83" s="13">
        <v>0.52</v>
      </c>
      <c r="I83" s="11">
        <v>0.1736</v>
      </c>
      <c r="J83" s="13">
        <v>0.08</v>
      </c>
      <c r="K83" s="11">
        <v>0.3172</v>
      </c>
      <c r="L83" s="13">
        <v>0.05</v>
      </c>
    </row>
    <row r="84" spans="1:12" ht="15" customHeight="1">
      <c r="A84" s="19">
        <f t="shared" si="4"/>
        <v>83</v>
      </c>
      <c r="B84" s="10" t="s">
        <v>59</v>
      </c>
      <c r="C84" s="10" t="s">
        <v>60</v>
      </c>
      <c r="D84" s="11">
        <v>0.0136</v>
      </c>
      <c r="E84" s="12">
        <v>254252990</v>
      </c>
      <c r="F84" s="12">
        <f t="shared" si="3"/>
        <v>3457840.664</v>
      </c>
      <c r="G84" s="11">
        <v>-0.0057</v>
      </c>
      <c r="H84" s="13">
        <v>0.86</v>
      </c>
      <c r="I84" s="11">
        <v>0.1179</v>
      </c>
      <c r="J84" s="13">
        <v>0.73</v>
      </c>
      <c r="K84" s="11">
        <v>0.2125</v>
      </c>
      <c r="L84" s="13">
        <v>0.8</v>
      </c>
    </row>
    <row r="85" spans="1:12" ht="15" customHeight="1">
      <c r="A85" s="19">
        <f t="shared" si="4"/>
        <v>84</v>
      </c>
      <c r="B85" s="10" t="s">
        <v>245</v>
      </c>
      <c r="C85" s="10" t="s">
        <v>246</v>
      </c>
      <c r="D85" s="11">
        <v>0.005</v>
      </c>
      <c r="E85" s="12">
        <v>674265267</v>
      </c>
      <c r="F85" s="12">
        <f t="shared" si="3"/>
        <v>3371326.335</v>
      </c>
      <c r="G85" s="11">
        <v>0.0016</v>
      </c>
      <c r="H85" s="13">
        <v>0.68</v>
      </c>
      <c r="I85" s="11">
        <v>0.1177</v>
      </c>
      <c r="J85" s="13">
        <v>0.73</v>
      </c>
      <c r="K85" s="11">
        <v>0.2263</v>
      </c>
      <c r="L85" s="13">
        <v>0.72</v>
      </c>
    </row>
    <row r="86" spans="1:12" ht="15" customHeight="1">
      <c r="A86" s="19">
        <f t="shared" si="4"/>
        <v>85</v>
      </c>
      <c r="B86" s="10" t="s">
        <v>284</v>
      </c>
      <c r="C86" s="10" t="s">
        <v>285</v>
      </c>
      <c r="D86" s="11">
        <v>0.0042</v>
      </c>
      <c r="E86" s="12">
        <v>777403423</v>
      </c>
      <c r="F86" s="12">
        <f t="shared" si="3"/>
        <v>3265094.3765999996</v>
      </c>
      <c r="G86" s="11">
        <v>0.0071</v>
      </c>
      <c r="H86" s="13">
        <v>0.44</v>
      </c>
      <c r="I86" s="11">
        <v>0.1473</v>
      </c>
      <c r="J86" s="13">
        <v>0.35</v>
      </c>
      <c r="K86" s="11">
        <v>0.2658</v>
      </c>
      <c r="L86" s="13">
        <v>0.38</v>
      </c>
    </row>
    <row r="87" spans="1:12" ht="15" customHeight="1">
      <c r="A87" s="19">
        <f t="shared" si="4"/>
        <v>86</v>
      </c>
      <c r="B87" s="10" t="s">
        <v>306</v>
      </c>
      <c r="C87" s="10" t="s">
        <v>307</v>
      </c>
      <c r="D87" s="11">
        <v>0.0036</v>
      </c>
      <c r="E87" s="12">
        <v>872577414</v>
      </c>
      <c r="F87" s="12">
        <f t="shared" si="3"/>
        <v>3141278.6903999997</v>
      </c>
      <c r="G87" s="11">
        <v>-0.0014</v>
      </c>
      <c r="H87" s="13">
        <v>0.78</v>
      </c>
      <c r="I87" s="11">
        <v>0.1475</v>
      </c>
      <c r="J87" s="13">
        <v>0.35</v>
      </c>
      <c r="K87" s="11">
        <v>0.2643</v>
      </c>
      <c r="L87" s="13">
        <v>0.39</v>
      </c>
    </row>
    <row r="88" spans="1:12" ht="15" customHeight="1">
      <c r="A88" s="19">
        <f t="shared" si="4"/>
        <v>87</v>
      </c>
      <c r="B88" s="10" t="s">
        <v>304</v>
      </c>
      <c r="C88" s="10" t="s">
        <v>305</v>
      </c>
      <c r="D88" s="11">
        <v>0.0036</v>
      </c>
      <c r="E88" s="12">
        <v>872577414</v>
      </c>
      <c r="F88" s="12">
        <f t="shared" si="3"/>
        <v>3141278.6903999997</v>
      </c>
      <c r="G88" s="11">
        <v>-0.0024</v>
      </c>
      <c r="H88" s="13">
        <v>0.81</v>
      </c>
      <c r="I88" s="11">
        <v>0.1438</v>
      </c>
      <c r="J88" s="13">
        <v>0.4</v>
      </c>
      <c r="K88" s="11">
        <v>0.2588</v>
      </c>
      <c r="L88" s="13">
        <v>0.44</v>
      </c>
    </row>
    <row r="89" spans="1:12" ht="15" customHeight="1">
      <c r="A89" s="19">
        <f t="shared" si="4"/>
        <v>88</v>
      </c>
      <c r="B89" s="10" t="s">
        <v>340</v>
      </c>
      <c r="C89" s="10" t="s">
        <v>341</v>
      </c>
      <c r="D89" s="11">
        <v>0.0032</v>
      </c>
      <c r="E89" s="12">
        <v>979987539</v>
      </c>
      <c r="F89" s="12">
        <f t="shared" si="3"/>
        <v>3135960.1248000003</v>
      </c>
      <c r="G89" s="11">
        <v>-0.0022</v>
      </c>
      <c r="H89" s="13">
        <v>0.8</v>
      </c>
      <c r="I89" s="11">
        <v>0.1075</v>
      </c>
      <c r="J89" s="13">
        <v>0.82</v>
      </c>
      <c r="K89" s="11">
        <v>0.2317</v>
      </c>
      <c r="L89" s="13">
        <v>0.67</v>
      </c>
    </row>
    <row r="90" spans="1:12" ht="15" customHeight="1">
      <c r="A90" s="19">
        <f t="shared" si="4"/>
        <v>89</v>
      </c>
      <c r="B90" s="10" t="s">
        <v>374</v>
      </c>
      <c r="C90" s="10" t="s">
        <v>375</v>
      </c>
      <c r="D90" s="11">
        <v>0.0025</v>
      </c>
      <c r="E90" s="12">
        <v>1221059545</v>
      </c>
      <c r="F90" s="12">
        <f t="shared" si="3"/>
        <v>3052648.8625000003</v>
      </c>
      <c r="G90" s="11">
        <v>-0.0062</v>
      </c>
      <c r="H90" s="13">
        <v>0.86</v>
      </c>
      <c r="I90" s="11">
        <v>0.1487</v>
      </c>
      <c r="J90" s="13">
        <v>0.33</v>
      </c>
      <c r="K90" s="11">
        <v>0.2432</v>
      </c>
      <c r="L90" s="13">
        <v>0.57</v>
      </c>
    </row>
    <row r="91" spans="1:12" ht="15" customHeight="1">
      <c r="A91" s="19">
        <f t="shared" si="4"/>
        <v>90</v>
      </c>
      <c r="B91" s="10" t="s">
        <v>203</v>
      </c>
      <c r="C91" s="10" t="s">
        <v>107</v>
      </c>
      <c r="D91" s="11">
        <v>0.0084</v>
      </c>
      <c r="E91" s="12">
        <v>359201943</v>
      </c>
      <c r="F91" s="12">
        <f t="shared" si="3"/>
        <v>3017296.3211999997</v>
      </c>
      <c r="G91" s="11">
        <v>0.0022</v>
      </c>
      <c r="H91" s="13">
        <v>0.66</v>
      </c>
      <c r="I91" s="11">
        <v>0.1212</v>
      </c>
      <c r="J91" s="13">
        <v>0.69</v>
      </c>
      <c r="K91" s="11">
        <v>0.2388</v>
      </c>
      <c r="L91" s="13">
        <v>0.61</v>
      </c>
    </row>
    <row r="92" spans="1:12" ht="15" customHeight="1">
      <c r="A92" s="19">
        <f t="shared" si="4"/>
        <v>91</v>
      </c>
      <c r="B92" s="10" t="s">
        <v>161</v>
      </c>
      <c r="C92" s="10" t="s">
        <v>162</v>
      </c>
      <c r="D92" s="11">
        <v>0.0072</v>
      </c>
      <c r="E92" s="12">
        <v>414253604</v>
      </c>
      <c r="F92" s="12">
        <f t="shared" si="3"/>
        <v>2982625.9488</v>
      </c>
      <c r="G92" s="11">
        <v>0.0042</v>
      </c>
      <c r="H92" s="13">
        <v>0.57</v>
      </c>
      <c r="I92" s="11">
        <v>0.1646</v>
      </c>
      <c r="J92" s="13">
        <v>0.15</v>
      </c>
      <c r="K92" s="11">
        <v>0.3001</v>
      </c>
      <c r="L92" s="13">
        <v>0.13</v>
      </c>
    </row>
    <row r="93" spans="1:12" ht="15" customHeight="1">
      <c r="A93" s="19">
        <f t="shared" si="4"/>
        <v>92</v>
      </c>
      <c r="B93" s="10" t="s">
        <v>122</v>
      </c>
      <c r="C93" s="10" t="s">
        <v>123</v>
      </c>
      <c r="D93" s="11">
        <v>0.0082</v>
      </c>
      <c r="E93" s="12">
        <v>349794123</v>
      </c>
      <c r="F93" s="12">
        <f t="shared" si="3"/>
        <v>2868311.8086</v>
      </c>
      <c r="G93" s="11">
        <v>-0.0017</v>
      </c>
      <c r="H93" s="13">
        <v>0.79</v>
      </c>
      <c r="I93" s="11">
        <v>0.1295</v>
      </c>
      <c r="J93" s="13">
        <v>0.59</v>
      </c>
      <c r="K93" s="11">
        <v>0.2102</v>
      </c>
      <c r="L93" s="13">
        <v>0.81</v>
      </c>
    </row>
    <row r="94" spans="1:12" ht="15" customHeight="1">
      <c r="A94" s="19">
        <f t="shared" si="4"/>
        <v>93</v>
      </c>
      <c r="B94" s="10" t="s">
        <v>280</v>
      </c>
      <c r="C94" s="10" t="s">
        <v>281</v>
      </c>
      <c r="D94" s="11">
        <v>0.0043</v>
      </c>
      <c r="E94" s="12">
        <v>661751528</v>
      </c>
      <c r="F94" s="12">
        <f t="shared" si="3"/>
        <v>2845531.5704</v>
      </c>
      <c r="G94" s="11">
        <v>0.0129</v>
      </c>
      <c r="H94" s="13">
        <v>0.03</v>
      </c>
      <c r="I94" s="11">
        <v>0.1989</v>
      </c>
      <c r="J94" s="13">
        <v>0.11</v>
      </c>
      <c r="K94" s="11">
        <v>0.3022</v>
      </c>
      <c r="L94" s="13">
        <v>0.16</v>
      </c>
    </row>
    <row r="95" spans="1:12" ht="15" customHeight="1">
      <c r="A95" s="19">
        <f t="shared" si="4"/>
        <v>94</v>
      </c>
      <c r="B95" s="10" t="s">
        <v>188</v>
      </c>
      <c r="C95" s="10" t="s">
        <v>189</v>
      </c>
      <c r="D95" s="11">
        <v>0.0065</v>
      </c>
      <c r="E95" s="12">
        <v>435461051</v>
      </c>
      <c r="F95" s="12">
        <f t="shared" si="3"/>
        <v>2830496.8315</v>
      </c>
      <c r="G95" s="11">
        <v>0.0165</v>
      </c>
      <c r="H95" s="13">
        <v>0.1</v>
      </c>
      <c r="I95" s="11">
        <v>0.1748</v>
      </c>
      <c r="J95" s="13">
        <v>0.07</v>
      </c>
      <c r="K95" s="11">
        <v>0.2922</v>
      </c>
      <c r="L95" s="13">
        <v>0.17</v>
      </c>
    </row>
    <row r="96" spans="1:12" ht="15" customHeight="1">
      <c r="A96" s="19">
        <f t="shared" si="4"/>
        <v>95</v>
      </c>
      <c r="B96" s="10" t="s">
        <v>43</v>
      </c>
      <c r="C96" s="10" t="s">
        <v>44</v>
      </c>
      <c r="D96" s="11">
        <v>0.016</v>
      </c>
      <c r="E96" s="12">
        <v>176037973</v>
      </c>
      <c r="F96" s="12">
        <f t="shared" si="3"/>
        <v>2816607.568</v>
      </c>
      <c r="G96" s="11">
        <v>0.0177</v>
      </c>
      <c r="H96" s="13">
        <v>0.07</v>
      </c>
      <c r="I96" s="11">
        <v>0.1733</v>
      </c>
      <c r="J96" s="13">
        <v>0.09</v>
      </c>
      <c r="K96" s="11">
        <v>0.2874</v>
      </c>
      <c r="L96" s="13">
        <v>0.2</v>
      </c>
    </row>
    <row r="97" spans="1:12" ht="15" customHeight="1">
      <c r="A97" s="19">
        <f t="shared" si="4"/>
        <v>96</v>
      </c>
      <c r="B97" s="10" t="s">
        <v>71</v>
      </c>
      <c r="C97" s="10" t="s">
        <v>72</v>
      </c>
      <c r="D97" s="11">
        <v>0.0115</v>
      </c>
      <c r="E97" s="12">
        <v>238682629</v>
      </c>
      <c r="F97" s="12">
        <f t="shared" si="3"/>
        <v>2744850.2335</v>
      </c>
      <c r="G97" s="11">
        <v>0.023</v>
      </c>
      <c r="H97" s="13">
        <v>0.12</v>
      </c>
      <c r="I97" s="11">
        <v>0.2211</v>
      </c>
      <c r="J97" s="13">
        <v>0.01</v>
      </c>
      <c r="K97" s="11">
        <v>0.2659</v>
      </c>
      <c r="L97" s="13">
        <v>0.01</v>
      </c>
    </row>
    <row r="98" spans="1:12" ht="15" customHeight="1">
      <c r="A98" s="19">
        <f t="shared" si="4"/>
        <v>97</v>
      </c>
      <c r="B98" s="10" t="s">
        <v>144</v>
      </c>
      <c r="C98" s="10" t="s">
        <v>145</v>
      </c>
      <c r="D98" s="11">
        <v>0.0078</v>
      </c>
      <c r="E98" s="12">
        <v>329945860</v>
      </c>
      <c r="F98" s="12">
        <f aca="true" t="shared" si="5" ref="F98:F129">D98*E98</f>
        <v>2573577.708</v>
      </c>
      <c r="G98" s="11">
        <v>0.0049</v>
      </c>
      <c r="H98" s="13">
        <v>0.67</v>
      </c>
      <c r="I98" s="11">
        <v>0.1016</v>
      </c>
      <c r="J98" s="13">
        <v>0.5</v>
      </c>
      <c r="K98" s="11">
        <v>0.1419</v>
      </c>
      <c r="L98" s="13">
        <v>0.54</v>
      </c>
    </row>
    <row r="99" spans="1:12" ht="15" customHeight="1">
      <c r="A99" s="19">
        <f t="shared" si="4"/>
        <v>98</v>
      </c>
      <c r="B99" s="10" t="s">
        <v>332</v>
      </c>
      <c r="C99" s="10" t="s">
        <v>333</v>
      </c>
      <c r="D99" s="11">
        <v>0.0033</v>
      </c>
      <c r="E99" s="12">
        <v>776575277</v>
      </c>
      <c r="F99" s="12">
        <f t="shared" si="5"/>
        <v>2562698.4141</v>
      </c>
      <c r="G99" s="11">
        <v>-0.0126</v>
      </c>
      <c r="H99" s="13">
        <v>0.94</v>
      </c>
      <c r="I99" s="11">
        <v>0.1372</v>
      </c>
      <c r="J99" s="13">
        <v>0.51</v>
      </c>
      <c r="K99" s="11">
        <v>0.2633</v>
      </c>
      <c r="L99" s="13">
        <v>0.4</v>
      </c>
    </row>
    <row r="100" spans="1:12" ht="15" customHeight="1">
      <c r="A100" s="19">
        <f t="shared" si="4"/>
        <v>99</v>
      </c>
      <c r="B100" s="10" t="s">
        <v>229</v>
      </c>
      <c r="C100" s="10" t="s">
        <v>230</v>
      </c>
      <c r="D100" s="11">
        <v>0.0053</v>
      </c>
      <c r="E100" s="12">
        <v>468818227</v>
      </c>
      <c r="F100" s="12">
        <f t="shared" si="5"/>
        <v>2484736.6031</v>
      </c>
      <c r="G100" s="11">
        <v>-0.0072</v>
      </c>
      <c r="H100" s="13">
        <v>0.82</v>
      </c>
      <c r="I100" s="11">
        <v>0.1184</v>
      </c>
      <c r="J100" s="13">
        <v>0.28</v>
      </c>
      <c r="K100" s="11">
        <v>0.2511</v>
      </c>
      <c r="L100" s="13">
        <v>0.34</v>
      </c>
    </row>
    <row r="101" spans="1:12" ht="15" customHeight="1">
      <c r="A101" s="19">
        <f t="shared" si="4"/>
        <v>100</v>
      </c>
      <c r="B101" s="10" t="s">
        <v>308</v>
      </c>
      <c r="C101" s="10" t="s">
        <v>309</v>
      </c>
      <c r="D101" s="11">
        <v>0.0036</v>
      </c>
      <c r="E101" s="12">
        <v>685363735</v>
      </c>
      <c r="F101" s="12">
        <f t="shared" si="5"/>
        <v>2467309.446</v>
      </c>
      <c r="G101" s="11">
        <v>0.0013</v>
      </c>
      <c r="H101" s="13">
        <v>0.7</v>
      </c>
      <c r="I101" s="11">
        <v>0.1161</v>
      </c>
      <c r="J101" s="13">
        <v>0.75</v>
      </c>
      <c r="K101" s="11">
        <v>0.1928</v>
      </c>
      <c r="L101" s="13">
        <v>0.88</v>
      </c>
    </row>
    <row r="102" spans="1:12" ht="15" customHeight="1">
      <c r="A102" s="19">
        <f t="shared" si="4"/>
        <v>101</v>
      </c>
      <c r="B102" s="10" t="s">
        <v>112</v>
      </c>
      <c r="C102" s="10" t="s">
        <v>113</v>
      </c>
      <c r="D102" s="11">
        <v>0.0083</v>
      </c>
      <c r="E102" s="12">
        <v>295669354</v>
      </c>
      <c r="F102" s="12">
        <f t="shared" si="5"/>
        <v>2454055.6382</v>
      </c>
      <c r="G102" s="11">
        <v>-0.0016</v>
      </c>
      <c r="H102" s="13">
        <v>0.78</v>
      </c>
      <c r="I102" s="11">
        <v>0.1473</v>
      </c>
      <c r="J102" s="13">
        <v>0.35</v>
      </c>
      <c r="K102" s="11">
        <v>0.2474</v>
      </c>
      <c r="L102" s="13">
        <v>0.53</v>
      </c>
    </row>
    <row r="103" spans="1:12" ht="15" customHeight="1">
      <c r="A103" s="19">
        <f t="shared" si="4"/>
        <v>102</v>
      </c>
      <c r="B103" s="10" t="s">
        <v>247</v>
      </c>
      <c r="C103" s="10" t="s">
        <v>248</v>
      </c>
      <c r="D103" s="11">
        <v>0.005</v>
      </c>
      <c r="E103" s="12">
        <v>485532178</v>
      </c>
      <c r="F103" s="12">
        <f t="shared" si="5"/>
        <v>2427660.89</v>
      </c>
      <c r="G103" s="11">
        <v>0.002</v>
      </c>
      <c r="H103" s="13">
        <v>0.66</v>
      </c>
      <c r="I103" s="11">
        <v>0.1196</v>
      </c>
      <c r="J103" s="13">
        <v>0.71</v>
      </c>
      <c r="K103" s="11">
        <v>0.2247</v>
      </c>
      <c r="L103" s="13">
        <v>0.73</v>
      </c>
    </row>
    <row r="104" spans="1:12" ht="15" customHeight="1">
      <c r="A104" s="19">
        <f t="shared" si="4"/>
        <v>103</v>
      </c>
      <c r="B104" s="10" t="s">
        <v>275</v>
      </c>
      <c r="C104" s="10" t="s">
        <v>276</v>
      </c>
      <c r="D104" s="11">
        <v>0.0044</v>
      </c>
      <c r="E104" s="12">
        <v>536439705</v>
      </c>
      <c r="F104" s="12">
        <f t="shared" si="5"/>
        <v>2360334.702</v>
      </c>
      <c r="G104" s="11">
        <v>0.0196</v>
      </c>
      <c r="H104" s="13">
        <v>0.05</v>
      </c>
      <c r="I104" s="11">
        <v>0.1611</v>
      </c>
      <c r="J104" s="13">
        <v>0.19</v>
      </c>
      <c r="K104" s="11">
        <v>0.2557</v>
      </c>
      <c r="L104" s="13">
        <v>0.46</v>
      </c>
    </row>
    <row r="105" spans="1:12" ht="15" customHeight="1">
      <c r="A105" s="19">
        <f t="shared" si="4"/>
        <v>104</v>
      </c>
      <c r="B105" s="10" t="s">
        <v>7</v>
      </c>
      <c r="C105" s="10" t="s">
        <v>8</v>
      </c>
      <c r="D105" s="11">
        <v>0.0777</v>
      </c>
      <c r="E105" s="12">
        <v>28777414</v>
      </c>
      <c r="F105" s="12">
        <f t="shared" si="5"/>
        <v>2236005.0678000003</v>
      </c>
      <c r="G105" s="11">
        <v>-0.0298</v>
      </c>
      <c r="H105" s="13">
        <v>0.98</v>
      </c>
      <c r="I105" s="11">
        <v>0.0964</v>
      </c>
      <c r="J105" s="13">
        <v>0.9</v>
      </c>
      <c r="K105" s="11">
        <v>0.0833</v>
      </c>
      <c r="L105" s="13">
        <v>0.99</v>
      </c>
    </row>
    <row r="106" spans="1:12" ht="15" customHeight="1">
      <c r="A106" s="19">
        <f t="shared" si="4"/>
        <v>105</v>
      </c>
      <c r="B106" s="10" t="s">
        <v>95</v>
      </c>
      <c r="C106" s="10" t="s">
        <v>96</v>
      </c>
      <c r="D106" s="11">
        <v>0.0093</v>
      </c>
      <c r="E106" s="12">
        <v>239494861</v>
      </c>
      <c r="F106" s="12">
        <f t="shared" si="5"/>
        <v>2227302.2073</v>
      </c>
      <c r="G106" s="11">
        <v>-0.0085</v>
      </c>
      <c r="H106" s="13">
        <v>0.51</v>
      </c>
      <c r="I106" s="11">
        <v>0.1367</v>
      </c>
      <c r="J106" s="13">
        <v>0.58</v>
      </c>
      <c r="K106" s="11">
        <v>0.2183</v>
      </c>
      <c r="L106" s="13">
        <v>0.64</v>
      </c>
    </row>
    <row r="107" spans="1:12" ht="15" customHeight="1">
      <c r="A107" s="19">
        <f t="shared" si="4"/>
        <v>106</v>
      </c>
      <c r="B107" s="10" t="s">
        <v>180</v>
      </c>
      <c r="C107" s="10" t="s">
        <v>181</v>
      </c>
      <c r="D107" s="11">
        <v>0.0068</v>
      </c>
      <c r="E107" s="12">
        <v>325849634</v>
      </c>
      <c r="F107" s="12">
        <f t="shared" si="5"/>
        <v>2215777.5112</v>
      </c>
      <c r="G107" s="11">
        <v>0.0058</v>
      </c>
      <c r="H107" s="13">
        <v>0.48</v>
      </c>
      <c r="I107" s="11">
        <v>0.1539</v>
      </c>
      <c r="J107" s="13">
        <v>0.27</v>
      </c>
      <c r="K107" s="11">
        <v>0.2509</v>
      </c>
      <c r="L107" s="13">
        <v>0.5</v>
      </c>
    </row>
    <row r="108" spans="1:12" ht="15" customHeight="1">
      <c r="A108" s="19">
        <f t="shared" si="4"/>
        <v>107</v>
      </c>
      <c r="B108" s="10" t="s">
        <v>49</v>
      </c>
      <c r="C108" s="10" t="s">
        <v>50</v>
      </c>
      <c r="D108" s="11">
        <v>0.0158</v>
      </c>
      <c r="E108" s="12">
        <v>137102956</v>
      </c>
      <c r="F108" s="12">
        <f t="shared" si="5"/>
        <v>2166226.7048000004</v>
      </c>
      <c r="G108" s="11">
        <v>0.0109</v>
      </c>
      <c r="H108" s="13">
        <v>0.27</v>
      </c>
      <c r="I108" s="11">
        <v>0.1302</v>
      </c>
      <c r="J108" s="13">
        <v>0.59</v>
      </c>
      <c r="K108" s="11">
        <v>0.2608</v>
      </c>
      <c r="L108" s="13">
        <v>0.42</v>
      </c>
    </row>
    <row r="109" spans="1:12" ht="15" customHeight="1">
      <c r="A109" s="19">
        <f t="shared" si="4"/>
        <v>108</v>
      </c>
      <c r="B109" s="10" t="s">
        <v>233</v>
      </c>
      <c r="C109" s="10" t="s">
        <v>234</v>
      </c>
      <c r="D109" s="11">
        <v>0.0052</v>
      </c>
      <c r="E109" s="12">
        <v>412021969</v>
      </c>
      <c r="F109" s="12">
        <f t="shared" si="5"/>
        <v>2142514.2388</v>
      </c>
      <c r="G109" s="11">
        <v>-0.0071</v>
      </c>
      <c r="H109" s="13">
        <v>0.88</v>
      </c>
      <c r="I109" s="11">
        <v>0.0851</v>
      </c>
      <c r="J109" s="13">
        <v>0.94</v>
      </c>
      <c r="K109" s="11">
        <v>0.2183</v>
      </c>
      <c r="L109" s="13">
        <v>0.77</v>
      </c>
    </row>
    <row r="110" spans="1:12" ht="15" customHeight="1">
      <c r="A110" s="19">
        <f t="shared" si="4"/>
        <v>109</v>
      </c>
      <c r="B110" s="10" t="s">
        <v>255</v>
      </c>
      <c r="C110" s="10" t="s">
        <v>256</v>
      </c>
      <c r="D110" s="11">
        <v>0.0048</v>
      </c>
      <c r="E110" s="12">
        <v>444141161</v>
      </c>
      <c r="F110" s="12">
        <f t="shared" si="5"/>
        <v>2131877.5727999997</v>
      </c>
      <c r="G110" s="11">
        <v>0.0016</v>
      </c>
      <c r="H110" s="13">
        <v>0.67</v>
      </c>
      <c r="I110" s="11">
        <v>0.1449</v>
      </c>
      <c r="J110" s="13">
        <v>0.39</v>
      </c>
      <c r="K110" s="11">
        <v>0.2621</v>
      </c>
      <c r="L110" s="13">
        <v>0.41</v>
      </c>
    </row>
    <row r="111" spans="1:12" ht="15" customHeight="1">
      <c r="A111" s="19">
        <f t="shared" si="4"/>
        <v>110</v>
      </c>
      <c r="B111" s="10" t="s">
        <v>152</v>
      </c>
      <c r="C111" s="10" t="s">
        <v>153</v>
      </c>
      <c r="D111" s="11">
        <v>0.0075</v>
      </c>
      <c r="E111" s="12">
        <v>282181901</v>
      </c>
      <c r="F111" s="12">
        <f t="shared" si="5"/>
        <v>2116364.2575</v>
      </c>
      <c r="G111" s="11">
        <v>-0.0077</v>
      </c>
      <c r="H111" s="13">
        <v>0.89</v>
      </c>
      <c r="I111" s="11">
        <v>0.0805</v>
      </c>
      <c r="J111" s="13">
        <v>0.96</v>
      </c>
      <c r="K111" s="11">
        <v>0.1498</v>
      </c>
      <c r="L111" s="13">
        <v>0.96</v>
      </c>
    </row>
    <row r="112" spans="1:12" ht="15" customHeight="1">
      <c r="A112" s="19">
        <f t="shared" si="4"/>
        <v>111</v>
      </c>
      <c r="B112" s="10" t="s">
        <v>269</v>
      </c>
      <c r="C112" s="10" t="s">
        <v>270</v>
      </c>
      <c r="D112" s="11">
        <v>0.0045</v>
      </c>
      <c r="E112" s="12">
        <v>457055631</v>
      </c>
      <c r="F112" s="12">
        <f t="shared" si="5"/>
        <v>2056750.3394999998</v>
      </c>
      <c r="G112" s="11">
        <v>0.0218</v>
      </c>
      <c r="H112" s="13">
        <v>0.07</v>
      </c>
      <c r="I112" s="11">
        <v>0.1369</v>
      </c>
      <c r="J112" s="13">
        <v>0.29</v>
      </c>
      <c r="K112" s="11">
        <v>0.2735</v>
      </c>
      <c r="L112" s="13">
        <v>0.33</v>
      </c>
    </row>
    <row r="113" spans="1:12" ht="15" customHeight="1">
      <c r="A113" s="19">
        <f t="shared" si="4"/>
        <v>112</v>
      </c>
      <c r="B113" s="10" t="s">
        <v>376</v>
      </c>
      <c r="C113" s="10" t="s">
        <v>377</v>
      </c>
      <c r="D113" s="11">
        <v>0.0025</v>
      </c>
      <c r="E113" s="12">
        <v>818056861</v>
      </c>
      <c r="F113" s="12">
        <f t="shared" si="5"/>
        <v>2045142.1525</v>
      </c>
      <c r="G113" s="11">
        <v>0.0089</v>
      </c>
      <c r="H113" s="13">
        <v>0.61</v>
      </c>
      <c r="I113" s="11">
        <v>0.1335</v>
      </c>
      <c r="J113" s="13">
        <v>0.38</v>
      </c>
      <c r="K113" s="11">
        <v>0.265</v>
      </c>
      <c r="L113" s="13">
        <v>0.42</v>
      </c>
    </row>
    <row r="114" spans="1:12" ht="15" customHeight="1">
      <c r="A114" s="19">
        <f t="shared" si="4"/>
        <v>113</v>
      </c>
      <c r="B114" s="10" t="s">
        <v>378</v>
      </c>
      <c r="C114" s="10" t="s">
        <v>379</v>
      </c>
      <c r="D114" s="11">
        <v>0.0025</v>
      </c>
      <c r="E114" s="12">
        <v>805240225</v>
      </c>
      <c r="F114" s="12">
        <f t="shared" si="5"/>
        <v>2013100.5625</v>
      </c>
      <c r="G114" s="11">
        <v>0.017</v>
      </c>
      <c r="H114" s="13">
        <v>0.09</v>
      </c>
      <c r="I114" s="11">
        <v>0.1733</v>
      </c>
      <c r="J114" s="13">
        <v>0.09</v>
      </c>
      <c r="K114" s="11">
        <v>0.3192</v>
      </c>
      <c r="L114" s="13">
        <v>0.05</v>
      </c>
    </row>
    <row r="115" spans="1:12" ht="15" customHeight="1">
      <c r="A115" s="19">
        <f t="shared" si="4"/>
        <v>114</v>
      </c>
      <c r="B115" s="10" t="s">
        <v>235</v>
      </c>
      <c r="C115" s="10" t="s">
        <v>236</v>
      </c>
      <c r="D115" s="11">
        <v>0.0052</v>
      </c>
      <c r="E115" s="12">
        <v>377079388</v>
      </c>
      <c r="F115" s="12">
        <f t="shared" si="5"/>
        <v>1960812.8176</v>
      </c>
      <c r="G115" s="11">
        <v>0.0028</v>
      </c>
      <c r="H115" s="13">
        <v>0.73</v>
      </c>
      <c r="I115" s="11">
        <v>0.1021</v>
      </c>
      <c r="J115" s="13">
        <v>0.49</v>
      </c>
      <c r="K115" s="11">
        <v>0.1358</v>
      </c>
      <c r="L115" s="13">
        <v>0.6</v>
      </c>
    </row>
    <row r="116" spans="1:12" ht="15" customHeight="1">
      <c r="A116" s="19">
        <f t="shared" si="4"/>
        <v>115</v>
      </c>
      <c r="B116" s="10" t="s">
        <v>294</v>
      </c>
      <c r="C116" s="10" t="s">
        <v>295</v>
      </c>
      <c r="D116" s="11">
        <v>0.0039</v>
      </c>
      <c r="E116" s="12">
        <v>490137733</v>
      </c>
      <c r="F116" s="12">
        <f t="shared" si="5"/>
        <v>1911537.1586999998</v>
      </c>
      <c r="G116" s="11">
        <v>0.0112</v>
      </c>
      <c r="H116" s="13">
        <v>0.26</v>
      </c>
      <c r="I116" s="11">
        <v>0.1512</v>
      </c>
      <c r="J116" s="13">
        <v>0.3</v>
      </c>
      <c r="K116" s="11">
        <v>0.2875</v>
      </c>
      <c r="L116" s="13">
        <v>0.2</v>
      </c>
    </row>
    <row r="117" spans="1:12" ht="15" customHeight="1">
      <c r="A117" s="19">
        <f t="shared" si="4"/>
        <v>116</v>
      </c>
      <c r="B117" s="10" t="s">
        <v>219</v>
      </c>
      <c r="C117" s="10" t="s">
        <v>220</v>
      </c>
      <c r="D117" s="11">
        <v>0.0057</v>
      </c>
      <c r="E117" s="12">
        <v>312079598</v>
      </c>
      <c r="F117" s="12">
        <f t="shared" si="5"/>
        <v>1778853.7086</v>
      </c>
      <c r="G117" s="11">
        <v>-0.0003</v>
      </c>
      <c r="H117" s="13">
        <v>0.75</v>
      </c>
      <c r="I117" s="11">
        <v>0.149</v>
      </c>
      <c r="J117" s="13">
        <v>0.32</v>
      </c>
      <c r="K117" s="11">
        <v>0.214</v>
      </c>
      <c r="L117" s="13">
        <v>0.79</v>
      </c>
    </row>
    <row r="118" spans="1:12" ht="15" customHeight="1">
      <c r="A118" s="19">
        <f t="shared" si="4"/>
        <v>117</v>
      </c>
      <c r="B118" s="10" t="s">
        <v>286</v>
      </c>
      <c r="C118" s="10" t="s">
        <v>287</v>
      </c>
      <c r="D118" s="11">
        <v>0.0042</v>
      </c>
      <c r="E118" s="12">
        <v>422475443</v>
      </c>
      <c r="F118" s="12">
        <f t="shared" si="5"/>
        <v>1774396.8605999998</v>
      </c>
      <c r="G118" s="11">
        <v>0.0018</v>
      </c>
      <c r="H118" s="13">
        <v>0.67</v>
      </c>
      <c r="I118" s="11">
        <v>0.1885</v>
      </c>
      <c r="J118" s="13">
        <v>0.04</v>
      </c>
      <c r="K118" s="11">
        <v>0.3259</v>
      </c>
      <c r="L118" s="13">
        <v>0.05</v>
      </c>
    </row>
    <row r="119" spans="1:12" ht="15" customHeight="1">
      <c r="A119" s="19">
        <f t="shared" si="4"/>
        <v>118</v>
      </c>
      <c r="B119" s="10" t="s">
        <v>25</v>
      </c>
      <c r="C119" s="10" t="s">
        <v>26</v>
      </c>
      <c r="D119" s="11">
        <v>0.05</v>
      </c>
      <c r="E119" s="12">
        <v>35255772</v>
      </c>
      <c r="F119" s="12">
        <f t="shared" si="5"/>
        <v>1762788.6</v>
      </c>
      <c r="G119" s="11">
        <v>-0.042</v>
      </c>
      <c r="H119" s="13">
        <v>0.99</v>
      </c>
      <c r="I119" s="11">
        <v>0.0928</v>
      </c>
      <c r="J119" s="13">
        <v>0.92</v>
      </c>
      <c r="K119" s="11">
        <v>0.146</v>
      </c>
      <c r="L119" s="13">
        <v>0.96</v>
      </c>
    </row>
    <row r="120" spans="1:12" ht="15" customHeight="1">
      <c r="A120" s="19">
        <f t="shared" si="4"/>
        <v>119</v>
      </c>
      <c r="B120" s="10" t="s">
        <v>277</v>
      </c>
      <c r="C120" s="10" t="s">
        <v>278</v>
      </c>
      <c r="D120" s="11">
        <v>0.0044</v>
      </c>
      <c r="E120" s="12">
        <v>393257468</v>
      </c>
      <c r="F120" s="12">
        <f t="shared" si="5"/>
        <v>1730332.8592</v>
      </c>
      <c r="G120" s="11">
        <v>0.0045</v>
      </c>
      <c r="H120" s="13">
        <v>0.55</v>
      </c>
      <c r="I120" s="11">
        <v>0.1675</v>
      </c>
      <c r="J120" s="13">
        <v>0.13</v>
      </c>
      <c r="K120" s="11">
        <v>0.3037</v>
      </c>
      <c r="L120" s="13">
        <v>0.1</v>
      </c>
    </row>
    <row r="121" spans="1:12" ht="15" customHeight="1">
      <c r="A121" s="19">
        <f t="shared" si="4"/>
        <v>120</v>
      </c>
      <c r="B121" s="10" t="s">
        <v>261</v>
      </c>
      <c r="C121" s="10" t="s">
        <v>262</v>
      </c>
      <c r="D121" s="11">
        <v>0.0047</v>
      </c>
      <c r="E121" s="12">
        <v>365613730</v>
      </c>
      <c r="F121" s="12">
        <f t="shared" si="5"/>
        <v>1718384.531</v>
      </c>
      <c r="G121" s="11">
        <v>-0.0143</v>
      </c>
      <c r="H121" s="13">
        <v>0.79</v>
      </c>
      <c r="I121" s="11">
        <v>0.1192</v>
      </c>
      <c r="J121" s="13">
        <v>0.72</v>
      </c>
      <c r="K121" s="11">
        <v>0.1805</v>
      </c>
      <c r="L121" s="13">
        <v>0.84</v>
      </c>
    </row>
    <row r="122" spans="1:12" ht="15" customHeight="1">
      <c r="A122" s="19">
        <f t="shared" si="4"/>
        <v>121</v>
      </c>
      <c r="B122" s="10" t="s">
        <v>296</v>
      </c>
      <c r="C122" s="10" t="s">
        <v>297</v>
      </c>
      <c r="D122" s="11">
        <v>0.0039</v>
      </c>
      <c r="E122" s="12">
        <v>401669985</v>
      </c>
      <c r="F122" s="12">
        <f t="shared" si="5"/>
        <v>1566512.9415</v>
      </c>
      <c r="G122" s="11">
        <v>0.0087</v>
      </c>
      <c r="H122" s="13">
        <v>0.62</v>
      </c>
      <c r="I122" s="11">
        <v>0.1286</v>
      </c>
      <c r="J122" s="13">
        <v>0.47</v>
      </c>
      <c r="K122" s="11">
        <v>0.2706</v>
      </c>
      <c r="L122" s="13">
        <v>0.37</v>
      </c>
    </row>
    <row r="123" spans="1:12" ht="15" customHeight="1">
      <c r="A123" s="19">
        <f t="shared" si="4"/>
        <v>122</v>
      </c>
      <c r="B123" s="10" t="s">
        <v>298</v>
      </c>
      <c r="C123" s="10" t="s">
        <v>299</v>
      </c>
      <c r="D123" s="11">
        <v>0.0039</v>
      </c>
      <c r="E123" s="12">
        <v>395350723</v>
      </c>
      <c r="F123" s="12">
        <f t="shared" si="5"/>
        <v>1541867.8196999999</v>
      </c>
      <c r="G123" s="11">
        <v>0.0009</v>
      </c>
      <c r="H123" s="13">
        <v>0.68</v>
      </c>
      <c r="I123" s="11">
        <v>0.0771</v>
      </c>
      <c r="J123" s="13">
        <v>0.38</v>
      </c>
      <c r="K123" s="11">
        <v>0.099</v>
      </c>
      <c r="L123" s="13">
        <v>0.64</v>
      </c>
    </row>
    <row r="124" spans="1:12" ht="15" customHeight="1">
      <c r="A124" s="19">
        <f t="shared" si="4"/>
        <v>123</v>
      </c>
      <c r="B124" s="10" t="s">
        <v>103</v>
      </c>
      <c r="C124" s="10" t="s">
        <v>104</v>
      </c>
      <c r="D124" s="11">
        <v>0.0087</v>
      </c>
      <c r="E124" s="12">
        <v>159288656</v>
      </c>
      <c r="F124" s="12">
        <f t="shared" si="5"/>
        <v>1385811.3072</v>
      </c>
      <c r="G124" s="11">
        <v>0.0221</v>
      </c>
      <c r="H124" s="13">
        <v>0.07</v>
      </c>
      <c r="I124" s="11">
        <v>0.1429</v>
      </c>
      <c r="J124" s="13">
        <v>0.18</v>
      </c>
      <c r="K124" s="11">
        <v>0.2978</v>
      </c>
      <c r="L124" s="13">
        <v>0.07</v>
      </c>
    </row>
    <row r="125" spans="1:12" ht="15" customHeight="1">
      <c r="A125" s="19">
        <f t="shared" si="4"/>
        <v>124</v>
      </c>
      <c r="B125" s="10" t="s">
        <v>76</v>
      </c>
      <c r="C125" s="10" t="s">
        <v>75</v>
      </c>
      <c r="D125" s="11">
        <v>0.0108</v>
      </c>
      <c r="E125" s="12">
        <v>125638896</v>
      </c>
      <c r="F125" s="12">
        <f t="shared" si="5"/>
        <v>1356900.0768000002</v>
      </c>
      <c r="G125" s="11">
        <v>-0.0021</v>
      </c>
      <c r="H125" s="13">
        <v>0.8</v>
      </c>
      <c r="I125" s="11">
        <v>0.1611</v>
      </c>
      <c r="J125" s="13">
        <v>0.19</v>
      </c>
      <c r="K125" s="11">
        <v>0.2724</v>
      </c>
      <c r="L125" s="13">
        <v>0.31</v>
      </c>
    </row>
    <row r="126" spans="1:12" ht="15" customHeight="1">
      <c r="A126" s="19">
        <f t="shared" si="4"/>
        <v>125</v>
      </c>
      <c r="B126" s="10" t="s">
        <v>53</v>
      </c>
      <c r="C126" s="10" t="s">
        <v>54</v>
      </c>
      <c r="D126" s="11">
        <v>0.0152</v>
      </c>
      <c r="E126" s="12">
        <v>83809180</v>
      </c>
      <c r="F126" s="12">
        <f t="shared" si="5"/>
        <v>1273899.536</v>
      </c>
      <c r="G126" s="11">
        <v>0.0291</v>
      </c>
      <c r="H126" s="13">
        <v>0.01</v>
      </c>
      <c r="I126" s="11">
        <v>0.1778</v>
      </c>
      <c r="J126" s="13">
        <v>0.24</v>
      </c>
      <c r="K126" s="11">
        <v>0.1543</v>
      </c>
      <c r="L126" s="13">
        <v>0.93</v>
      </c>
    </row>
    <row r="127" spans="1:12" ht="15" customHeight="1">
      <c r="A127" s="19">
        <f t="shared" si="4"/>
        <v>126</v>
      </c>
      <c r="B127" s="10" t="s">
        <v>198</v>
      </c>
      <c r="C127" s="10" t="s">
        <v>75</v>
      </c>
      <c r="D127" s="11">
        <v>0.0062</v>
      </c>
      <c r="E127" s="12">
        <v>204443683</v>
      </c>
      <c r="F127" s="12">
        <f t="shared" si="5"/>
        <v>1267550.8346</v>
      </c>
      <c r="G127" s="11">
        <v>0.0225</v>
      </c>
      <c r="H127" s="13">
        <v>0.06</v>
      </c>
      <c r="I127" s="11">
        <v>0.1472</v>
      </c>
      <c r="J127" s="13">
        <v>0.13</v>
      </c>
      <c r="K127" s="11">
        <v>0.3039</v>
      </c>
      <c r="L127" s="13">
        <v>0.05</v>
      </c>
    </row>
    <row r="128" spans="1:12" ht="15" customHeight="1">
      <c r="A128" s="19">
        <f t="shared" si="4"/>
        <v>127</v>
      </c>
      <c r="B128" s="10" t="s">
        <v>326</v>
      </c>
      <c r="C128" s="10" t="s">
        <v>327</v>
      </c>
      <c r="D128" s="11">
        <v>0.0034</v>
      </c>
      <c r="E128" s="12">
        <v>371973849</v>
      </c>
      <c r="F128" s="12">
        <f t="shared" si="5"/>
        <v>1264711.0866</v>
      </c>
      <c r="G128" s="11">
        <v>-0.0071</v>
      </c>
      <c r="H128" s="13">
        <v>0.82</v>
      </c>
      <c r="I128" s="11">
        <v>0.1173</v>
      </c>
      <c r="J128" s="13">
        <v>0.31</v>
      </c>
      <c r="K128" s="11">
        <v>0.2528</v>
      </c>
      <c r="L128" s="13">
        <v>0.31</v>
      </c>
    </row>
    <row r="129" spans="1:12" ht="15" customHeight="1">
      <c r="A129" s="19">
        <f t="shared" si="4"/>
        <v>128</v>
      </c>
      <c r="B129" s="10" t="s">
        <v>108</v>
      </c>
      <c r="C129" s="10" t="s">
        <v>109</v>
      </c>
      <c r="D129" s="11">
        <v>0.0084</v>
      </c>
      <c r="E129" s="12">
        <v>148528194</v>
      </c>
      <c r="F129" s="12">
        <f t="shared" si="5"/>
        <v>1247636.8295999998</v>
      </c>
      <c r="G129" s="11">
        <v>0.001</v>
      </c>
      <c r="H129" s="13">
        <v>0.7</v>
      </c>
      <c r="I129" s="11">
        <v>0.1461</v>
      </c>
      <c r="J129" s="13">
        <v>0.37</v>
      </c>
      <c r="K129" s="11">
        <v>0.2645</v>
      </c>
      <c r="L129" s="13">
        <v>0.39</v>
      </c>
    </row>
    <row r="130" spans="1:12" ht="15" customHeight="1">
      <c r="A130" s="19">
        <f t="shared" si="4"/>
        <v>129</v>
      </c>
      <c r="B130" s="10" t="s">
        <v>65</v>
      </c>
      <c r="C130" s="10" t="s">
        <v>66</v>
      </c>
      <c r="D130" s="11">
        <v>0.0119</v>
      </c>
      <c r="E130" s="12">
        <v>103441217</v>
      </c>
      <c r="F130" s="12">
        <f aca="true" t="shared" si="6" ref="F130:F161">D130*E130</f>
        <v>1230950.4823</v>
      </c>
      <c r="G130" s="11">
        <v>-0.0145</v>
      </c>
      <c r="H130" s="13">
        <v>0.81</v>
      </c>
      <c r="I130" s="11">
        <v>0.1259</v>
      </c>
      <c r="J130" s="13">
        <v>0.67</v>
      </c>
      <c r="K130" s="11">
        <v>0.2804</v>
      </c>
      <c r="L130" s="13">
        <v>0.34</v>
      </c>
    </row>
    <row r="131" spans="1:12" ht="15" customHeight="1">
      <c r="A131" s="19">
        <f t="shared" si="4"/>
        <v>130</v>
      </c>
      <c r="B131" s="10" t="s">
        <v>124</v>
      </c>
      <c r="C131" s="10" t="s">
        <v>125</v>
      </c>
      <c r="D131" s="11">
        <v>0.0082</v>
      </c>
      <c r="E131" s="12">
        <v>147233293</v>
      </c>
      <c r="F131" s="12">
        <f t="shared" si="6"/>
        <v>1207313.0026</v>
      </c>
      <c r="G131" s="11">
        <v>0.0022</v>
      </c>
      <c r="H131" s="13">
        <v>0.75</v>
      </c>
      <c r="I131" s="11">
        <v>0.0973</v>
      </c>
      <c r="J131" s="13">
        <v>0.55</v>
      </c>
      <c r="K131" s="11">
        <v>0.1185</v>
      </c>
      <c r="L131" s="13">
        <v>0.68</v>
      </c>
    </row>
    <row r="132" spans="1:12" ht="15" customHeight="1">
      <c r="A132" s="19">
        <f aca="true" t="shared" si="7" ref="A132:A190">A131+1</f>
        <v>131</v>
      </c>
      <c r="B132" s="10" t="s">
        <v>221</v>
      </c>
      <c r="C132" s="10" t="s">
        <v>222</v>
      </c>
      <c r="D132" s="11">
        <v>0.0056</v>
      </c>
      <c r="E132" s="12">
        <v>206208532</v>
      </c>
      <c r="F132" s="12">
        <f t="shared" si="6"/>
        <v>1154767.7792</v>
      </c>
      <c r="G132" s="11">
        <v>0.0083</v>
      </c>
      <c r="H132" s="13">
        <v>0.4</v>
      </c>
      <c r="I132" s="11">
        <v>0.1303</v>
      </c>
      <c r="J132" s="13">
        <v>0.58</v>
      </c>
      <c r="K132" s="11">
        <v>0.2598</v>
      </c>
      <c r="L132" s="13">
        <v>0.43</v>
      </c>
    </row>
    <row r="133" spans="1:12" ht="15" customHeight="1">
      <c r="A133" s="19">
        <f t="shared" si="7"/>
        <v>132</v>
      </c>
      <c r="B133" s="10" t="s">
        <v>134</v>
      </c>
      <c r="C133" s="10" t="s">
        <v>135</v>
      </c>
      <c r="D133" s="11">
        <v>0.008</v>
      </c>
      <c r="E133" s="12">
        <v>140963879</v>
      </c>
      <c r="F133" s="12">
        <f t="shared" si="6"/>
        <v>1127711.0320000001</v>
      </c>
      <c r="G133" s="11">
        <v>0.0098</v>
      </c>
      <c r="H133" s="13">
        <v>0.57</v>
      </c>
      <c r="I133" s="11">
        <v>0.1109</v>
      </c>
      <c r="J133" s="13">
        <v>0.67</v>
      </c>
      <c r="K133" s="11">
        <v>0.2467</v>
      </c>
      <c r="L133" s="13">
        <v>0.55</v>
      </c>
    </row>
    <row r="134" spans="1:12" ht="15" customHeight="1">
      <c r="A134" s="19">
        <f t="shared" si="7"/>
        <v>133</v>
      </c>
      <c r="B134" s="10" t="s">
        <v>41</v>
      </c>
      <c r="C134" s="10" t="s">
        <v>42</v>
      </c>
      <c r="D134" s="11">
        <v>0.0161</v>
      </c>
      <c r="E134" s="12">
        <v>68606152</v>
      </c>
      <c r="F134" s="12">
        <f t="shared" si="6"/>
        <v>1104559.0472</v>
      </c>
      <c r="G134" s="11">
        <v>-0.0215</v>
      </c>
      <c r="H134" s="13">
        <v>0.77</v>
      </c>
      <c r="I134" s="11">
        <v>0.1218</v>
      </c>
      <c r="J134" s="13">
        <v>0.25</v>
      </c>
      <c r="K134" s="11">
        <v>0.2575</v>
      </c>
      <c r="L134" s="13">
        <v>0.45</v>
      </c>
    </row>
    <row r="135" spans="1:12" ht="15" customHeight="1">
      <c r="A135" s="19">
        <f t="shared" si="7"/>
        <v>134</v>
      </c>
      <c r="B135" s="10" t="s">
        <v>290</v>
      </c>
      <c r="C135" s="10" t="s">
        <v>291</v>
      </c>
      <c r="D135" s="11">
        <v>0.004</v>
      </c>
      <c r="E135" s="12">
        <v>274390083</v>
      </c>
      <c r="F135" s="12">
        <f t="shared" si="6"/>
        <v>1097560.332</v>
      </c>
      <c r="G135" s="11">
        <v>0.0037</v>
      </c>
      <c r="H135" s="13">
        <v>0.84</v>
      </c>
      <c r="I135" s="11">
        <v>0.0972</v>
      </c>
      <c r="J135" s="13">
        <v>0.82</v>
      </c>
      <c r="K135" s="11">
        <v>0.2337</v>
      </c>
      <c r="L135" s="13">
        <v>0.65</v>
      </c>
    </row>
    <row r="136" spans="1:12" ht="15" customHeight="1">
      <c r="A136" s="19">
        <f t="shared" si="7"/>
        <v>135</v>
      </c>
      <c r="B136" s="10" t="s">
        <v>370</v>
      </c>
      <c r="C136" s="10" t="s">
        <v>371</v>
      </c>
      <c r="D136" s="11">
        <v>0.0026</v>
      </c>
      <c r="E136" s="12">
        <v>417509259</v>
      </c>
      <c r="F136" s="12">
        <f t="shared" si="6"/>
        <v>1085524.0733999999</v>
      </c>
      <c r="G136" s="11">
        <v>0.0191</v>
      </c>
      <c r="H136" s="13">
        <v>0.05</v>
      </c>
      <c r="I136" s="11">
        <v>0.1566</v>
      </c>
      <c r="J136" s="13">
        <v>0.24</v>
      </c>
      <c r="K136" s="11">
        <v>0.2956</v>
      </c>
      <c r="L136" s="13">
        <v>0.16</v>
      </c>
    </row>
    <row r="137" spans="1:12" ht="15" customHeight="1">
      <c r="A137" s="19">
        <f t="shared" si="7"/>
        <v>136</v>
      </c>
      <c r="B137" s="10" t="s">
        <v>314</v>
      </c>
      <c r="C137" s="10" t="s">
        <v>315</v>
      </c>
      <c r="D137" s="11">
        <v>0.0035</v>
      </c>
      <c r="E137" s="12">
        <v>300481984</v>
      </c>
      <c r="F137" s="12">
        <f t="shared" si="6"/>
        <v>1051686.9440000001</v>
      </c>
      <c r="G137" s="11">
        <v>0</v>
      </c>
      <c r="H137" s="13">
        <v>0.74</v>
      </c>
      <c r="I137" s="11">
        <v>0.0907</v>
      </c>
      <c r="J137" s="13">
        <v>0.92</v>
      </c>
      <c r="K137" s="11">
        <v>0.1992</v>
      </c>
      <c r="L137" s="13">
        <v>0.85</v>
      </c>
    </row>
    <row r="138" spans="1:12" ht="15" customHeight="1">
      <c r="A138" s="19">
        <f t="shared" si="7"/>
        <v>137</v>
      </c>
      <c r="B138" s="10" t="s">
        <v>21</v>
      </c>
      <c r="C138" s="10" t="s">
        <v>22</v>
      </c>
      <c r="D138" s="11">
        <v>0.0642</v>
      </c>
      <c r="E138" s="12">
        <v>15221935</v>
      </c>
      <c r="F138" s="12">
        <f t="shared" si="6"/>
        <v>977248.2269999998</v>
      </c>
      <c r="G138" s="11">
        <v>-0.0396</v>
      </c>
      <c r="H138" s="13">
        <v>0.98</v>
      </c>
      <c r="I138" s="11">
        <v>0.0498</v>
      </c>
      <c r="J138" s="13">
        <v>0.93</v>
      </c>
      <c r="K138" s="11">
        <v>0.0377</v>
      </c>
      <c r="L138" s="13">
        <v>0.93</v>
      </c>
    </row>
    <row r="139" spans="1:12" ht="15" customHeight="1">
      <c r="A139" s="19">
        <f t="shared" si="7"/>
        <v>138</v>
      </c>
      <c r="B139" s="10" t="s">
        <v>263</v>
      </c>
      <c r="C139" s="10" t="s">
        <v>264</v>
      </c>
      <c r="D139" s="11">
        <v>0.0047</v>
      </c>
      <c r="E139" s="12">
        <v>206291204</v>
      </c>
      <c r="F139" s="12">
        <f t="shared" si="6"/>
        <v>969568.6588000001</v>
      </c>
      <c r="G139" s="11">
        <v>0.0023</v>
      </c>
      <c r="H139" s="13">
        <v>0.65</v>
      </c>
      <c r="I139" s="11">
        <v>0.1257</v>
      </c>
      <c r="J139" s="13">
        <v>0.63</v>
      </c>
      <c r="K139" s="11">
        <v>0.2432</v>
      </c>
      <c r="L139" s="13">
        <v>0.57</v>
      </c>
    </row>
    <row r="140" spans="1:12" ht="15" customHeight="1">
      <c r="A140" s="19">
        <f t="shared" si="7"/>
        <v>139</v>
      </c>
      <c r="B140" s="10" t="s">
        <v>194</v>
      </c>
      <c r="C140" s="10" t="s">
        <v>195</v>
      </c>
      <c r="D140" s="11">
        <v>0.0063</v>
      </c>
      <c r="E140" s="12">
        <v>153278597</v>
      </c>
      <c r="F140" s="12">
        <f t="shared" si="6"/>
        <v>965655.1611</v>
      </c>
      <c r="G140" s="11">
        <v>0.0066</v>
      </c>
      <c r="H140" s="13">
        <v>0.46</v>
      </c>
      <c r="I140" s="11">
        <v>0.1241</v>
      </c>
      <c r="J140" s="13">
        <v>0.66</v>
      </c>
      <c r="K140" s="11">
        <v>0.2271</v>
      </c>
      <c r="L140" s="13">
        <v>0.71</v>
      </c>
    </row>
    <row r="141" spans="1:12" ht="15" customHeight="1">
      <c r="A141" s="19">
        <f t="shared" si="7"/>
        <v>140</v>
      </c>
      <c r="B141" s="10" t="s">
        <v>334</v>
      </c>
      <c r="C141" s="10" t="s">
        <v>335</v>
      </c>
      <c r="D141" s="11">
        <v>0.0033</v>
      </c>
      <c r="E141" s="12">
        <v>282960632</v>
      </c>
      <c r="F141" s="12">
        <f t="shared" si="6"/>
        <v>933770.0856</v>
      </c>
      <c r="G141" s="11">
        <v>0.0186</v>
      </c>
      <c r="H141" s="13">
        <v>0.19</v>
      </c>
      <c r="I141" s="11">
        <v>0.109</v>
      </c>
      <c r="J141" s="13">
        <v>0.37</v>
      </c>
      <c r="K141" s="11">
        <v>0.1656</v>
      </c>
      <c r="L141" s="13">
        <v>0.25</v>
      </c>
    </row>
    <row r="142" spans="1:12" ht="15" customHeight="1">
      <c r="A142" s="19">
        <f t="shared" si="7"/>
        <v>141</v>
      </c>
      <c r="B142" s="10" t="s">
        <v>316</v>
      </c>
      <c r="C142" s="10" t="s">
        <v>317</v>
      </c>
      <c r="D142" s="11">
        <v>0.0035</v>
      </c>
      <c r="E142" s="12">
        <v>259464247</v>
      </c>
      <c r="F142" s="12">
        <f t="shared" si="6"/>
        <v>908124.8645</v>
      </c>
      <c r="G142" s="11">
        <v>-0.0018</v>
      </c>
      <c r="H142" s="13">
        <v>0.79</v>
      </c>
      <c r="I142" s="11">
        <v>0.0821</v>
      </c>
      <c r="J142" s="13">
        <v>0.95</v>
      </c>
      <c r="K142" s="11">
        <v>0.1864</v>
      </c>
      <c r="L142" s="13">
        <v>0.91</v>
      </c>
    </row>
    <row r="143" spans="1:12" ht="15" customHeight="1">
      <c r="A143" s="19">
        <f t="shared" si="7"/>
        <v>142</v>
      </c>
      <c r="B143" s="10" t="s">
        <v>372</v>
      </c>
      <c r="C143" s="10" t="s">
        <v>373</v>
      </c>
      <c r="D143" s="11">
        <v>0.0026</v>
      </c>
      <c r="E143" s="12">
        <v>340948038</v>
      </c>
      <c r="F143" s="12">
        <f t="shared" si="6"/>
        <v>886464.8988</v>
      </c>
      <c r="G143" s="11">
        <v>0.0059</v>
      </c>
      <c r="H143" s="13">
        <v>0.48</v>
      </c>
      <c r="I143" s="11">
        <v>0.1299</v>
      </c>
      <c r="J143" s="13">
        <v>0.59</v>
      </c>
      <c r="K143" s="11">
        <v>0.2475</v>
      </c>
      <c r="L143" s="13">
        <v>0.53</v>
      </c>
    </row>
    <row r="144" spans="1:12" ht="15" customHeight="1">
      <c r="A144" s="19">
        <f t="shared" si="7"/>
        <v>143</v>
      </c>
      <c r="B144" s="10" t="s">
        <v>208</v>
      </c>
      <c r="C144" s="10" t="s">
        <v>209</v>
      </c>
      <c r="D144" s="11">
        <v>0.006</v>
      </c>
      <c r="E144" s="12">
        <v>146687136</v>
      </c>
      <c r="F144" s="12">
        <f t="shared" si="6"/>
        <v>880122.816</v>
      </c>
      <c r="G144" s="11">
        <v>-0.0036</v>
      </c>
      <c r="H144" s="13">
        <v>0.36</v>
      </c>
      <c r="I144" s="11">
        <v>0.1423</v>
      </c>
      <c r="J144" s="13">
        <v>0.13</v>
      </c>
      <c r="K144" s="11">
        <v>0.2769</v>
      </c>
      <c r="L144" s="13">
        <v>0.19</v>
      </c>
    </row>
    <row r="145" spans="1:12" ht="15" customHeight="1">
      <c r="A145" s="19">
        <f t="shared" si="7"/>
        <v>144</v>
      </c>
      <c r="B145" s="10" t="s">
        <v>13</v>
      </c>
      <c r="C145" s="10" t="s">
        <v>14</v>
      </c>
      <c r="D145" s="11">
        <v>0.0671</v>
      </c>
      <c r="E145" s="12">
        <v>12159351</v>
      </c>
      <c r="F145" s="12">
        <f t="shared" si="6"/>
        <v>815892.4521000001</v>
      </c>
      <c r="G145" s="11">
        <v>-0.0157</v>
      </c>
      <c r="H145" s="13">
        <v>0.96</v>
      </c>
      <c r="I145" s="11">
        <v>0.1196</v>
      </c>
      <c r="J145" s="13">
        <v>0.71</v>
      </c>
      <c r="K145" s="11">
        <v>0.2188</v>
      </c>
      <c r="L145" s="13">
        <v>0.77</v>
      </c>
    </row>
    <row r="146" spans="1:12" ht="15" customHeight="1">
      <c r="A146" s="19">
        <f t="shared" si="7"/>
        <v>145</v>
      </c>
      <c r="B146" s="10" t="s">
        <v>33</v>
      </c>
      <c r="C146" s="10" t="s">
        <v>34</v>
      </c>
      <c r="D146" s="11">
        <v>0.0223</v>
      </c>
      <c r="E146" s="12">
        <v>31550392</v>
      </c>
      <c r="F146" s="12">
        <f t="shared" si="6"/>
        <v>703573.7416000001</v>
      </c>
      <c r="G146" s="11">
        <v>0.002</v>
      </c>
      <c r="H146" s="13">
        <v>0.66</v>
      </c>
      <c r="I146" s="11">
        <v>0.1683</v>
      </c>
      <c r="J146" s="13">
        <v>0.12</v>
      </c>
      <c r="K146" s="11">
        <v>0.2885</v>
      </c>
      <c r="L146" s="13">
        <v>0.19</v>
      </c>
    </row>
    <row r="147" spans="1:12" ht="15" customHeight="1">
      <c r="A147" s="19">
        <f t="shared" si="7"/>
        <v>146</v>
      </c>
      <c r="B147" s="10" t="s">
        <v>163</v>
      </c>
      <c r="C147" s="10" t="s">
        <v>164</v>
      </c>
      <c r="D147" s="11">
        <v>0.0072</v>
      </c>
      <c r="E147" s="12">
        <v>92627043</v>
      </c>
      <c r="F147" s="12">
        <f t="shared" si="6"/>
        <v>666914.7096</v>
      </c>
      <c r="G147" s="11">
        <v>-0.0034</v>
      </c>
      <c r="H147" s="13">
        <v>0.83</v>
      </c>
      <c r="I147" s="11">
        <v>0.1288</v>
      </c>
      <c r="J147" s="13">
        <v>0.6</v>
      </c>
      <c r="K147" s="11">
        <v>0.2478</v>
      </c>
      <c r="L147" s="13">
        <v>0.53</v>
      </c>
    </row>
    <row r="148" spans="1:12" ht="15" customHeight="1">
      <c r="A148" s="19">
        <f t="shared" si="7"/>
        <v>147</v>
      </c>
      <c r="B148" s="10" t="s">
        <v>190</v>
      </c>
      <c r="C148" s="10" t="s">
        <v>191</v>
      </c>
      <c r="D148" s="11">
        <v>0.0065</v>
      </c>
      <c r="E148" s="12">
        <v>94231962</v>
      </c>
      <c r="F148" s="12">
        <f t="shared" si="6"/>
        <v>612507.753</v>
      </c>
      <c r="G148" s="11">
        <v>0.0033</v>
      </c>
      <c r="H148" s="13">
        <v>0.62</v>
      </c>
      <c r="I148" s="11">
        <v>0.1067</v>
      </c>
      <c r="J148" s="13">
        <v>0.83</v>
      </c>
      <c r="K148" s="11">
        <v>0.202</v>
      </c>
      <c r="L148" s="13">
        <v>0.84</v>
      </c>
    </row>
    <row r="149" spans="1:12" ht="15" customHeight="1">
      <c r="A149" s="19">
        <f t="shared" si="7"/>
        <v>148</v>
      </c>
      <c r="B149" s="10" t="s">
        <v>114</v>
      </c>
      <c r="C149" s="10" t="s">
        <v>115</v>
      </c>
      <c r="D149" s="11">
        <v>0.0083</v>
      </c>
      <c r="E149" s="12">
        <v>71653151</v>
      </c>
      <c r="F149" s="12">
        <f t="shared" si="6"/>
        <v>594721.1533</v>
      </c>
      <c r="G149" s="11">
        <v>-0.0499</v>
      </c>
      <c r="H149" s="13">
        <v>0.99</v>
      </c>
      <c r="I149" s="11">
        <v>0.0584</v>
      </c>
      <c r="J149" s="13">
        <v>0.99</v>
      </c>
      <c r="K149" s="11">
        <v>0.1461</v>
      </c>
      <c r="L149" s="13">
        <v>0.96</v>
      </c>
    </row>
    <row r="150" spans="1:12" ht="15" customHeight="1">
      <c r="A150" s="19">
        <f t="shared" si="7"/>
        <v>149</v>
      </c>
      <c r="B150" s="10" t="s">
        <v>249</v>
      </c>
      <c r="C150" s="10" t="s">
        <v>250</v>
      </c>
      <c r="D150" s="11">
        <v>0.005</v>
      </c>
      <c r="E150" s="12">
        <v>116881581</v>
      </c>
      <c r="F150" s="12">
        <f t="shared" si="6"/>
        <v>584407.905</v>
      </c>
      <c r="G150" s="11">
        <v>-0.0123</v>
      </c>
      <c r="H150" s="13">
        <v>0.7</v>
      </c>
      <c r="I150" s="11">
        <v>0.1644</v>
      </c>
      <c r="J150" s="13">
        <v>0.35</v>
      </c>
      <c r="K150" s="11">
        <v>0.2431</v>
      </c>
      <c r="L150" s="13">
        <v>0.53</v>
      </c>
    </row>
    <row r="151" spans="1:12" ht="15" customHeight="1">
      <c r="A151" s="19">
        <f t="shared" si="7"/>
        <v>150</v>
      </c>
      <c r="B151" s="10" t="s">
        <v>210</v>
      </c>
      <c r="C151" s="10" t="s">
        <v>211</v>
      </c>
      <c r="D151" s="11">
        <v>0.006</v>
      </c>
      <c r="E151" s="12">
        <v>97306525</v>
      </c>
      <c r="F151" s="12">
        <f t="shared" si="6"/>
        <v>583839.15</v>
      </c>
      <c r="G151" s="11">
        <v>-0.0036</v>
      </c>
      <c r="H151" s="13">
        <v>0.37</v>
      </c>
      <c r="I151" s="11">
        <v>0.1381</v>
      </c>
      <c r="J151" s="13">
        <v>0.16</v>
      </c>
      <c r="K151" s="11">
        <v>0.2721</v>
      </c>
      <c r="L151" s="13">
        <v>0.23</v>
      </c>
    </row>
    <row r="152" spans="1:12" ht="15" customHeight="1">
      <c r="A152" s="19">
        <f t="shared" si="7"/>
        <v>151</v>
      </c>
      <c r="B152" s="10" t="s">
        <v>105</v>
      </c>
      <c r="C152" s="10" t="s">
        <v>106</v>
      </c>
      <c r="D152" s="11">
        <v>0.0086</v>
      </c>
      <c r="E152" s="12">
        <v>67016231</v>
      </c>
      <c r="F152" s="12">
        <f t="shared" si="6"/>
        <v>576339.5866</v>
      </c>
      <c r="G152" s="11">
        <v>0.005</v>
      </c>
      <c r="H152" s="13">
        <v>0.53</v>
      </c>
      <c r="I152" s="11">
        <v>0.1434</v>
      </c>
      <c r="J152" s="13">
        <v>0.41</v>
      </c>
      <c r="K152" s="11">
        <v>0.2726</v>
      </c>
      <c r="L152" s="13">
        <v>0.31</v>
      </c>
    </row>
    <row r="153" spans="1:12" ht="15" customHeight="1">
      <c r="A153" s="19">
        <f t="shared" si="7"/>
        <v>152</v>
      </c>
      <c r="B153" s="10" t="s">
        <v>336</v>
      </c>
      <c r="C153" s="10" t="s">
        <v>337</v>
      </c>
      <c r="D153" s="11">
        <v>0.0033</v>
      </c>
      <c r="E153" s="12">
        <v>162308866</v>
      </c>
      <c r="F153" s="12">
        <f t="shared" si="6"/>
        <v>535619.2578</v>
      </c>
      <c r="G153" s="11">
        <v>0.0102</v>
      </c>
      <c r="H153" s="13">
        <v>0.31</v>
      </c>
      <c r="I153" s="11">
        <v>0.1655</v>
      </c>
      <c r="J153" s="13">
        <v>0.15</v>
      </c>
      <c r="K153" s="11">
        <v>0.2778</v>
      </c>
      <c r="L153" s="13">
        <v>0.26</v>
      </c>
    </row>
    <row r="154" spans="1:12" ht="15" customHeight="1">
      <c r="A154" s="19">
        <f t="shared" si="7"/>
        <v>153</v>
      </c>
      <c r="B154" s="10" t="s">
        <v>279</v>
      </c>
      <c r="C154" s="10" t="s">
        <v>75</v>
      </c>
      <c r="D154" s="11">
        <v>0.0044</v>
      </c>
      <c r="E154" s="12">
        <v>103167283</v>
      </c>
      <c r="F154" s="12">
        <f t="shared" si="6"/>
        <v>453936.04520000005</v>
      </c>
      <c r="G154" s="11">
        <v>0.017</v>
      </c>
      <c r="H154" s="13">
        <v>0.09</v>
      </c>
      <c r="I154" s="11">
        <v>0.1512</v>
      </c>
      <c r="J154" s="13">
        <v>0.3</v>
      </c>
      <c r="K154" s="11">
        <v>0.252</v>
      </c>
      <c r="L154" s="13">
        <v>0.49</v>
      </c>
    </row>
    <row r="155" spans="1:12" ht="15" customHeight="1">
      <c r="A155" s="19">
        <f t="shared" si="7"/>
        <v>154</v>
      </c>
      <c r="B155" s="10" t="s">
        <v>318</v>
      </c>
      <c r="C155" s="10" t="s">
        <v>319</v>
      </c>
      <c r="D155" s="11">
        <v>0.0035</v>
      </c>
      <c r="E155" s="12">
        <v>124310037</v>
      </c>
      <c r="F155" s="12">
        <f t="shared" si="6"/>
        <v>435085.1295</v>
      </c>
      <c r="G155" s="11">
        <v>0.0072</v>
      </c>
      <c r="H155" s="13">
        <v>0.44</v>
      </c>
      <c r="I155" s="11">
        <v>0.1012</v>
      </c>
      <c r="J155" s="13">
        <v>0.87</v>
      </c>
      <c r="K155" s="11">
        <v>0.2355</v>
      </c>
      <c r="L155" s="13">
        <v>0.64</v>
      </c>
    </row>
    <row r="156" spans="1:12" ht="15" customHeight="1">
      <c r="A156" s="19">
        <f t="shared" si="7"/>
        <v>155</v>
      </c>
      <c r="B156" s="10" t="s">
        <v>184</v>
      </c>
      <c r="C156" s="10" t="s">
        <v>185</v>
      </c>
      <c r="D156" s="11">
        <v>0.0066</v>
      </c>
      <c r="E156" s="12">
        <v>64775955</v>
      </c>
      <c r="F156" s="12">
        <f t="shared" si="6"/>
        <v>427521.303</v>
      </c>
      <c r="G156" s="11">
        <v>0.0094</v>
      </c>
      <c r="H156" s="13">
        <v>0.34</v>
      </c>
      <c r="I156" s="11">
        <v>0.121</v>
      </c>
      <c r="J156" s="13">
        <v>0.69</v>
      </c>
      <c r="K156" s="11">
        <v>0.1883</v>
      </c>
      <c r="L156" s="13">
        <v>0.91</v>
      </c>
    </row>
    <row r="157" spans="1:12" ht="15" customHeight="1">
      <c r="A157" s="19">
        <f t="shared" si="7"/>
        <v>156</v>
      </c>
      <c r="B157" s="10" t="s">
        <v>51</v>
      </c>
      <c r="C157" s="10" t="s">
        <v>52</v>
      </c>
      <c r="D157" s="11">
        <v>0.0155</v>
      </c>
      <c r="E157" s="12">
        <v>26411222</v>
      </c>
      <c r="F157" s="12">
        <f t="shared" si="6"/>
        <v>409373.941</v>
      </c>
      <c r="G157" s="11">
        <v>-0.0016</v>
      </c>
      <c r="H157" s="13">
        <v>0.84</v>
      </c>
      <c r="I157" s="11">
        <v>0.1251</v>
      </c>
      <c r="J157" s="13">
        <v>0.18</v>
      </c>
      <c r="K157" s="11">
        <v>0.1899</v>
      </c>
      <c r="L157" s="13">
        <v>0.1</v>
      </c>
    </row>
    <row r="158" spans="1:12" ht="15" customHeight="1">
      <c r="A158" s="19">
        <f t="shared" si="7"/>
        <v>157</v>
      </c>
      <c r="B158" s="10" t="s">
        <v>116</v>
      </c>
      <c r="C158" s="10" t="s">
        <v>117</v>
      </c>
      <c r="D158" s="11">
        <v>0.0083</v>
      </c>
      <c r="E158" s="12">
        <v>47896229</v>
      </c>
      <c r="F158" s="12">
        <f t="shared" si="6"/>
        <v>397538.7007</v>
      </c>
      <c r="G158" s="11">
        <v>-0.0143</v>
      </c>
      <c r="H158" s="13">
        <v>0.96</v>
      </c>
      <c r="I158" s="11">
        <v>0.1628</v>
      </c>
      <c r="J158" s="13">
        <v>0.18</v>
      </c>
      <c r="K158" s="11">
        <v>0.2714</v>
      </c>
      <c r="L158" s="13">
        <v>0.32</v>
      </c>
    </row>
    <row r="159" spans="1:12" ht="15" customHeight="1">
      <c r="A159" s="19">
        <f t="shared" si="7"/>
        <v>158</v>
      </c>
      <c r="B159" s="10" t="s">
        <v>154</v>
      </c>
      <c r="C159" s="10" t="s">
        <v>155</v>
      </c>
      <c r="D159" s="11">
        <v>0.0075</v>
      </c>
      <c r="E159" s="12">
        <v>52589592</v>
      </c>
      <c r="F159" s="12">
        <f t="shared" si="6"/>
        <v>394421.94</v>
      </c>
      <c r="G159" s="11">
        <v>-0.0174</v>
      </c>
      <c r="H159" s="13">
        <v>0.95</v>
      </c>
      <c r="I159" s="11">
        <v>0.156</v>
      </c>
      <c r="J159" s="13">
        <v>0.04</v>
      </c>
      <c r="K159" s="11">
        <v>0.211</v>
      </c>
      <c r="L159" s="13">
        <v>0.05</v>
      </c>
    </row>
    <row r="160" spans="1:12" ht="15" customHeight="1">
      <c r="A160" s="19">
        <f t="shared" si="7"/>
        <v>159</v>
      </c>
      <c r="B160" s="10" t="s">
        <v>39</v>
      </c>
      <c r="C160" s="10" t="s">
        <v>40</v>
      </c>
      <c r="D160" s="11">
        <v>0.0167</v>
      </c>
      <c r="E160" s="12">
        <v>23284142</v>
      </c>
      <c r="F160" s="12">
        <f t="shared" si="6"/>
        <v>388845.1714</v>
      </c>
      <c r="G160" s="11">
        <v>-0.0078</v>
      </c>
      <c r="H160" s="13">
        <v>0.9</v>
      </c>
      <c r="I160" s="11">
        <v>0.1058</v>
      </c>
      <c r="J160" s="13">
        <v>0.84</v>
      </c>
      <c r="K160" s="11">
        <v>0.2202</v>
      </c>
      <c r="L160" s="13">
        <v>0.76</v>
      </c>
    </row>
    <row r="161" spans="1:12" ht="15" customHeight="1">
      <c r="A161" s="19">
        <f t="shared" si="7"/>
        <v>160</v>
      </c>
      <c r="B161" s="10" t="s">
        <v>218</v>
      </c>
      <c r="C161" s="10" t="s">
        <v>75</v>
      </c>
      <c r="D161" s="11">
        <v>0.0058</v>
      </c>
      <c r="E161" s="12">
        <v>65039304</v>
      </c>
      <c r="F161" s="12">
        <f t="shared" si="6"/>
        <v>377227.9632</v>
      </c>
      <c r="G161" s="11">
        <v>0.0198</v>
      </c>
      <c r="H161" s="13">
        <v>0.05</v>
      </c>
      <c r="I161" s="11">
        <v>0.1033</v>
      </c>
      <c r="J161" s="13">
        <v>0.16</v>
      </c>
      <c r="K161" s="11">
        <v>0.0432</v>
      </c>
      <c r="L161" s="13">
        <v>0.96</v>
      </c>
    </row>
    <row r="162" spans="1:12" ht="15" customHeight="1">
      <c r="A162" s="19">
        <f t="shared" si="7"/>
        <v>161</v>
      </c>
      <c r="B162" s="10" t="s">
        <v>37</v>
      </c>
      <c r="C162" s="10" t="s">
        <v>38</v>
      </c>
      <c r="D162" s="11">
        <v>0.0173</v>
      </c>
      <c r="E162" s="12">
        <v>20539302</v>
      </c>
      <c r="F162" s="12">
        <f aca="true" t="shared" si="8" ref="F162:F190">D162*E162</f>
        <v>355329.92459999997</v>
      </c>
      <c r="G162" s="11">
        <v>0.0063</v>
      </c>
      <c r="H162" s="13">
        <v>0.46</v>
      </c>
      <c r="I162" s="11">
        <v>0.1243</v>
      </c>
      <c r="J162" s="13">
        <v>0.65</v>
      </c>
      <c r="K162" s="11">
        <v>0.2638</v>
      </c>
      <c r="L162" s="13">
        <v>0.4</v>
      </c>
    </row>
    <row r="163" spans="1:12" ht="15" customHeight="1">
      <c r="A163" s="19">
        <f t="shared" si="7"/>
        <v>162</v>
      </c>
      <c r="B163" s="10" t="s">
        <v>310</v>
      </c>
      <c r="C163" s="10" t="s">
        <v>311</v>
      </c>
      <c r="D163" s="11">
        <v>0.0036</v>
      </c>
      <c r="E163" s="12">
        <v>97231218</v>
      </c>
      <c r="F163" s="12">
        <f t="shared" si="8"/>
        <v>350032.3848</v>
      </c>
      <c r="G163" s="11">
        <v>0.0146</v>
      </c>
      <c r="H163" s="13">
        <v>0.26</v>
      </c>
      <c r="I163" s="11">
        <v>0.1128</v>
      </c>
      <c r="J163" s="13">
        <v>0.65</v>
      </c>
      <c r="K163" s="11">
        <v>0.2534</v>
      </c>
      <c r="L163" s="13">
        <v>0.5</v>
      </c>
    </row>
    <row r="164" spans="1:12" ht="15" customHeight="1">
      <c r="A164" s="19">
        <f t="shared" si="7"/>
        <v>163</v>
      </c>
      <c r="B164" s="10" t="s">
        <v>366</v>
      </c>
      <c r="C164" s="10" t="s">
        <v>367</v>
      </c>
      <c r="D164" s="11">
        <v>0.0027</v>
      </c>
      <c r="E164" s="12">
        <v>119825385</v>
      </c>
      <c r="F164" s="12">
        <f t="shared" si="8"/>
        <v>323528.5395</v>
      </c>
      <c r="G164" s="11">
        <v>0.0043</v>
      </c>
      <c r="H164" s="13">
        <v>0.08</v>
      </c>
      <c r="I164" s="11">
        <v>0.1104</v>
      </c>
      <c r="J164" s="13">
        <v>0.5</v>
      </c>
      <c r="K164" s="11">
        <v>0.2469</v>
      </c>
      <c r="L164" s="13">
        <v>0.38</v>
      </c>
    </row>
    <row r="165" spans="1:12" ht="15" customHeight="1">
      <c r="A165" s="19">
        <f t="shared" si="7"/>
        <v>164</v>
      </c>
      <c r="B165" s="10" t="s">
        <v>61</v>
      </c>
      <c r="C165" s="10" t="s">
        <v>62</v>
      </c>
      <c r="D165" s="11">
        <v>0.0136</v>
      </c>
      <c r="E165" s="12">
        <v>18990332</v>
      </c>
      <c r="F165" s="12">
        <f t="shared" si="8"/>
        <v>258268.5152</v>
      </c>
      <c r="G165" s="11">
        <v>0.0143</v>
      </c>
      <c r="H165" s="13">
        <v>0.34</v>
      </c>
      <c r="I165" s="11">
        <v>0.085</v>
      </c>
      <c r="J165" s="13">
        <v>0.73</v>
      </c>
      <c r="K165" s="11">
        <v>0.1366</v>
      </c>
      <c r="L165" s="13">
        <v>0.59</v>
      </c>
    </row>
    <row r="166" spans="1:12" ht="15" customHeight="1">
      <c r="A166" s="19">
        <f t="shared" si="7"/>
        <v>165</v>
      </c>
      <c r="B166" s="10" t="s">
        <v>346</v>
      </c>
      <c r="C166" s="10" t="s">
        <v>347</v>
      </c>
      <c r="D166" s="11">
        <v>0.003</v>
      </c>
      <c r="E166" s="12">
        <v>83030111</v>
      </c>
      <c r="F166" s="12">
        <f t="shared" si="8"/>
        <v>249090.333</v>
      </c>
      <c r="G166" s="11">
        <v>0.0016</v>
      </c>
      <c r="H166" s="13">
        <v>0.89</v>
      </c>
      <c r="I166" s="11">
        <v>0.1223</v>
      </c>
      <c r="J166" s="13">
        <v>0.53</v>
      </c>
      <c r="K166" s="11">
        <v>0.2387</v>
      </c>
      <c r="L166" s="13">
        <v>0.61</v>
      </c>
    </row>
    <row r="167" spans="1:12" ht="15" customHeight="1">
      <c r="A167" s="19">
        <f t="shared" si="7"/>
        <v>166</v>
      </c>
      <c r="B167" s="10" t="s">
        <v>27</v>
      </c>
      <c r="C167" s="10" t="s">
        <v>28</v>
      </c>
      <c r="D167" s="11">
        <v>0.0479</v>
      </c>
      <c r="E167" s="12">
        <v>5032255</v>
      </c>
      <c r="F167" s="12">
        <f t="shared" si="8"/>
        <v>241045.0145</v>
      </c>
      <c r="G167" s="11">
        <v>-0.0153</v>
      </c>
      <c r="H167" s="13">
        <v>0.93</v>
      </c>
      <c r="I167" s="11">
        <v>0.116</v>
      </c>
      <c r="J167" s="13">
        <v>0.29</v>
      </c>
      <c r="K167" s="11">
        <v>0.1592</v>
      </c>
      <c r="L167" s="13">
        <v>0.31</v>
      </c>
    </row>
    <row r="168" spans="1:12" ht="15" customHeight="1">
      <c r="A168" s="19">
        <f t="shared" si="7"/>
        <v>167</v>
      </c>
      <c r="B168" s="10" t="s">
        <v>35</v>
      </c>
      <c r="C168" s="10" t="s">
        <v>36</v>
      </c>
      <c r="D168" s="11">
        <v>0.0215</v>
      </c>
      <c r="E168" s="12">
        <v>10660814</v>
      </c>
      <c r="F168" s="12">
        <f t="shared" si="8"/>
        <v>229207.501</v>
      </c>
      <c r="G168" s="11">
        <v>-0.0139</v>
      </c>
      <c r="H168" s="13">
        <v>0.7</v>
      </c>
      <c r="I168" s="11">
        <v>0.1584</v>
      </c>
      <c r="J168" s="13">
        <v>0.02</v>
      </c>
      <c r="K168" s="11">
        <v>0.2382</v>
      </c>
      <c r="L168" s="13">
        <v>0.46</v>
      </c>
    </row>
    <row r="169" spans="1:12" ht="15" customHeight="1">
      <c r="A169" s="19">
        <f t="shared" si="7"/>
        <v>168</v>
      </c>
      <c r="B169" s="10" t="s">
        <v>362</v>
      </c>
      <c r="C169" s="10" t="s">
        <v>363</v>
      </c>
      <c r="D169" s="11">
        <v>0.0028</v>
      </c>
      <c r="E169" s="12">
        <v>79026536</v>
      </c>
      <c r="F169" s="12">
        <f t="shared" si="8"/>
        <v>221274.3008</v>
      </c>
      <c r="G169" s="11">
        <v>0.0064</v>
      </c>
      <c r="H169" s="13">
        <v>0.73</v>
      </c>
      <c r="I169" s="11">
        <v>0.0859</v>
      </c>
      <c r="J169" s="13">
        <v>0.9</v>
      </c>
      <c r="K169" s="11">
        <v>0.1952</v>
      </c>
      <c r="L169" s="13">
        <v>0.84</v>
      </c>
    </row>
    <row r="170" spans="1:12" ht="15" customHeight="1">
      <c r="A170" s="19">
        <f t="shared" si="7"/>
        <v>169</v>
      </c>
      <c r="B170" s="10" t="s">
        <v>320</v>
      </c>
      <c r="C170" s="10" t="s">
        <v>321</v>
      </c>
      <c r="D170" s="11">
        <v>0.0035</v>
      </c>
      <c r="E170" s="12">
        <v>47707058</v>
      </c>
      <c r="F170" s="12">
        <f t="shared" si="8"/>
        <v>166974.703</v>
      </c>
      <c r="G170" s="11">
        <v>0.0015</v>
      </c>
      <c r="H170" s="13">
        <v>0.68</v>
      </c>
      <c r="I170" s="11">
        <v>0.1338</v>
      </c>
      <c r="J170" s="13">
        <v>0.55</v>
      </c>
      <c r="K170" s="11">
        <v>0.2532</v>
      </c>
      <c r="L170" s="13">
        <v>0.48</v>
      </c>
    </row>
    <row r="171" spans="1:12" ht="15" customHeight="1">
      <c r="A171" s="19">
        <f t="shared" si="7"/>
        <v>170</v>
      </c>
      <c r="B171" s="10" t="s">
        <v>156</v>
      </c>
      <c r="C171" s="10" t="s">
        <v>157</v>
      </c>
      <c r="D171" s="11">
        <v>0.0075</v>
      </c>
      <c r="E171" s="12">
        <v>20690221</v>
      </c>
      <c r="F171" s="12">
        <f t="shared" si="8"/>
        <v>155176.6575</v>
      </c>
      <c r="G171" s="11">
        <v>0.011</v>
      </c>
      <c r="H171" s="13">
        <v>0.54</v>
      </c>
      <c r="I171" s="11">
        <v>0.1079</v>
      </c>
      <c r="J171" s="13">
        <v>0.09</v>
      </c>
      <c r="K171" s="11">
        <v>0.2039</v>
      </c>
      <c r="L171" s="13">
        <v>0.06</v>
      </c>
    </row>
    <row r="172" spans="1:12" ht="15" customHeight="1">
      <c r="A172" s="19">
        <f t="shared" si="7"/>
        <v>171</v>
      </c>
      <c r="B172" s="10" t="s">
        <v>292</v>
      </c>
      <c r="C172" s="10" t="s">
        <v>293</v>
      </c>
      <c r="D172" s="11">
        <v>0.004</v>
      </c>
      <c r="E172" s="12">
        <v>32950443</v>
      </c>
      <c r="F172" s="12">
        <f t="shared" si="8"/>
        <v>131801.772</v>
      </c>
      <c r="G172" s="11">
        <v>0.0042</v>
      </c>
      <c r="H172" s="13">
        <v>0.69</v>
      </c>
      <c r="I172" s="11">
        <v>0.1231</v>
      </c>
      <c r="J172" s="13">
        <v>0.21</v>
      </c>
      <c r="K172" s="11">
        <v>0.1716</v>
      </c>
      <c r="L172" s="13">
        <v>0.2</v>
      </c>
    </row>
    <row r="173" spans="1:12" ht="15" customHeight="1">
      <c r="A173" s="19">
        <f t="shared" si="7"/>
        <v>172</v>
      </c>
      <c r="B173" s="10" t="s">
        <v>23</v>
      </c>
      <c r="C173" s="10" t="s">
        <v>24</v>
      </c>
      <c r="D173" s="11">
        <v>0.0519</v>
      </c>
      <c r="E173" s="12">
        <v>2513921</v>
      </c>
      <c r="F173" s="12">
        <f t="shared" si="8"/>
        <v>130472.49990000001</v>
      </c>
      <c r="G173" s="11">
        <v>-0.0036</v>
      </c>
      <c r="H173" s="13">
        <v>0.86</v>
      </c>
      <c r="I173" s="11">
        <v>0.1394</v>
      </c>
      <c r="J173" s="13">
        <v>0.1</v>
      </c>
      <c r="K173" s="11">
        <v>0.1913</v>
      </c>
      <c r="L173" s="13">
        <v>0.09</v>
      </c>
    </row>
    <row r="174" spans="1:12" ht="15" customHeight="1">
      <c r="A174" s="19">
        <f t="shared" si="7"/>
        <v>173</v>
      </c>
      <c r="B174" s="10" t="s">
        <v>158</v>
      </c>
      <c r="C174" s="10" t="s">
        <v>159</v>
      </c>
      <c r="D174" s="11">
        <v>0.0074</v>
      </c>
      <c r="E174" s="12">
        <v>16824630</v>
      </c>
      <c r="F174" s="12">
        <f t="shared" si="8"/>
        <v>124502.262</v>
      </c>
      <c r="G174" s="11">
        <v>-0.0138</v>
      </c>
      <c r="H174" s="13">
        <v>0.92</v>
      </c>
      <c r="I174" s="11">
        <v>0.1698</v>
      </c>
      <c r="J174" s="13">
        <v>0.03</v>
      </c>
      <c r="K174" s="11">
        <v>0.2287</v>
      </c>
      <c r="L174" s="13">
        <v>0.04</v>
      </c>
    </row>
    <row r="175" spans="1:12" ht="15" customHeight="1">
      <c r="A175" s="19">
        <f t="shared" si="7"/>
        <v>174</v>
      </c>
      <c r="B175" s="10" t="s">
        <v>196</v>
      </c>
      <c r="C175" s="10" t="s">
        <v>197</v>
      </c>
      <c r="D175" s="11">
        <v>0.0063</v>
      </c>
      <c r="E175" s="12">
        <v>19206179</v>
      </c>
      <c r="F175" s="12">
        <f t="shared" si="8"/>
        <v>120998.9277</v>
      </c>
      <c r="G175" s="11">
        <v>0.0037</v>
      </c>
      <c r="H175" s="13">
        <v>0.6</v>
      </c>
      <c r="I175" s="11">
        <v>0.1126</v>
      </c>
      <c r="J175" s="13">
        <v>0.78</v>
      </c>
      <c r="K175" s="11">
        <v>0.2433</v>
      </c>
      <c r="L175" s="13">
        <v>0.56</v>
      </c>
    </row>
    <row r="176" spans="1:12" ht="15" customHeight="1">
      <c r="A176" s="19">
        <f t="shared" si="7"/>
        <v>175</v>
      </c>
      <c r="B176" s="10" t="s">
        <v>364</v>
      </c>
      <c r="C176" s="10" t="s">
        <v>365</v>
      </c>
      <c r="D176" s="11">
        <v>0.0028</v>
      </c>
      <c r="E176" s="12">
        <v>42404882</v>
      </c>
      <c r="F176" s="12">
        <f t="shared" si="8"/>
        <v>118733.6696</v>
      </c>
      <c r="G176" s="11">
        <v>0.012</v>
      </c>
      <c r="H176" s="13">
        <v>0.23</v>
      </c>
      <c r="I176" s="11">
        <v>0.1596</v>
      </c>
      <c r="J176" s="13">
        <v>0.21</v>
      </c>
      <c r="K176" s="11">
        <v>0.2761</v>
      </c>
      <c r="L176" s="13">
        <v>0.28</v>
      </c>
    </row>
    <row r="177" spans="1:12" ht="15" customHeight="1">
      <c r="A177" s="19">
        <f t="shared" si="7"/>
        <v>176</v>
      </c>
      <c r="B177" s="10" t="s">
        <v>128</v>
      </c>
      <c r="C177" s="10" t="s">
        <v>129</v>
      </c>
      <c r="D177" s="11">
        <v>0.0081</v>
      </c>
      <c r="E177" s="12">
        <v>13310035</v>
      </c>
      <c r="F177" s="12">
        <f t="shared" si="8"/>
        <v>107811.28349999999</v>
      </c>
      <c r="G177" s="11">
        <v>0.0055</v>
      </c>
      <c r="H177" s="13">
        <v>0.5</v>
      </c>
      <c r="I177" s="11">
        <v>0.1657</v>
      </c>
      <c r="J177" s="13">
        <v>0.15</v>
      </c>
      <c r="K177" s="11">
        <v>0.2844</v>
      </c>
      <c r="L177" s="13">
        <v>0.21</v>
      </c>
    </row>
    <row r="178" spans="1:12" ht="15" customHeight="1">
      <c r="A178" s="19">
        <f t="shared" si="7"/>
        <v>177</v>
      </c>
      <c r="B178" s="10" t="s">
        <v>231</v>
      </c>
      <c r="C178" s="10" t="s">
        <v>232</v>
      </c>
      <c r="D178" s="11">
        <v>0.0053</v>
      </c>
      <c r="E178" s="12">
        <v>17641592</v>
      </c>
      <c r="F178" s="12">
        <f t="shared" si="8"/>
        <v>93500.4376</v>
      </c>
      <c r="G178" s="11">
        <v>0.0032</v>
      </c>
      <c r="H178" s="13">
        <v>0.72</v>
      </c>
      <c r="I178" s="14" t="s">
        <v>75</v>
      </c>
      <c r="J178" s="14" t="s">
        <v>75</v>
      </c>
      <c r="K178" s="14" t="s">
        <v>75</v>
      </c>
      <c r="L178" s="14" t="s">
        <v>75</v>
      </c>
    </row>
    <row r="179" spans="1:12" ht="15" customHeight="1">
      <c r="A179" s="19">
        <f t="shared" si="7"/>
        <v>178</v>
      </c>
      <c r="B179" s="10" t="s">
        <v>45</v>
      </c>
      <c r="C179" s="10" t="s">
        <v>46</v>
      </c>
      <c r="D179" s="11">
        <v>0.0159</v>
      </c>
      <c r="E179" s="12">
        <v>5723812</v>
      </c>
      <c r="F179" s="12">
        <f t="shared" si="8"/>
        <v>91008.61080000001</v>
      </c>
      <c r="G179" s="11">
        <v>-0.0324</v>
      </c>
      <c r="H179" s="13">
        <v>0.99</v>
      </c>
      <c r="I179" s="11">
        <v>0.0167</v>
      </c>
      <c r="J179" s="13">
        <v>0.99</v>
      </c>
      <c r="K179" s="11">
        <v>0.1015</v>
      </c>
      <c r="L179" s="13">
        <v>0.98</v>
      </c>
    </row>
    <row r="180" spans="1:12" ht="15" customHeight="1">
      <c r="A180" s="19">
        <f t="shared" si="7"/>
        <v>179</v>
      </c>
      <c r="B180" s="10" t="s">
        <v>265</v>
      </c>
      <c r="C180" s="10" t="s">
        <v>266</v>
      </c>
      <c r="D180" s="11">
        <v>0.0047</v>
      </c>
      <c r="E180" s="12">
        <v>18807427</v>
      </c>
      <c r="F180" s="12">
        <f t="shared" si="8"/>
        <v>88394.9069</v>
      </c>
      <c r="G180" s="11">
        <v>0.0024</v>
      </c>
      <c r="H180" s="13">
        <v>0.65</v>
      </c>
      <c r="I180" s="11">
        <v>0.1192</v>
      </c>
      <c r="J180" s="13">
        <v>0.71</v>
      </c>
      <c r="K180" s="11">
        <v>0.2296</v>
      </c>
      <c r="L180" s="13">
        <v>0.69</v>
      </c>
    </row>
    <row r="181" spans="1:12" ht="15" customHeight="1">
      <c r="A181" s="19">
        <f t="shared" si="7"/>
        <v>180</v>
      </c>
      <c r="B181" s="10" t="s">
        <v>146</v>
      </c>
      <c r="C181" s="10" t="s">
        <v>147</v>
      </c>
      <c r="D181" s="11">
        <v>0.0078</v>
      </c>
      <c r="E181" s="12">
        <v>10484134</v>
      </c>
      <c r="F181" s="12">
        <f t="shared" si="8"/>
        <v>81776.24519999999</v>
      </c>
      <c r="G181" s="11">
        <v>0.0102</v>
      </c>
      <c r="H181" s="13">
        <v>0.55</v>
      </c>
      <c r="I181" s="11">
        <v>0.1468</v>
      </c>
      <c r="J181" s="13">
        <v>0.14</v>
      </c>
      <c r="K181" s="11">
        <v>0.2738</v>
      </c>
      <c r="L181" s="13">
        <v>0.33</v>
      </c>
    </row>
    <row r="182" spans="1:12" ht="15" customHeight="1">
      <c r="A182" s="19">
        <f t="shared" si="7"/>
        <v>181</v>
      </c>
      <c r="B182" s="10" t="s">
        <v>328</v>
      </c>
      <c r="C182" s="10" t="s">
        <v>329</v>
      </c>
      <c r="D182" s="11">
        <v>0.0034</v>
      </c>
      <c r="E182" s="12">
        <v>23912294</v>
      </c>
      <c r="F182" s="12">
        <f t="shared" si="8"/>
        <v>81301.7996</v>
      </c>
      <c r="G182" s="11">
        <v>0.0391</v>
      </c>
      <c r="H182" s="13">
        <v>0.01</v>
      </c>
      <c r="I182" s="11">
        <v>0.1022</v>
      </c>
      <c r="J182" s="13">
        <v>0.76</v>
      </c>
      <c r="K182" s="11">
        <v>0.2178</v>
      </c>
      <c r="L182" s="13">
        <v>0.74</v>
      </c>
    </row>
    <row r="183" spans="1:12" ht="15" customHeight="1">
      <c r="A183" s="19">
        <f t="shared" si="7"/>
        <v>182</v>
      </c>
      <c r="B183" s="10" t="s">
        <v>223</v>
      </c>
      <c r="C183" s="10" t="s">
        <v>224</v>
      </c>
      <c r="D183" s="11">
        <v>0.0056</v>
      </c>
      <c r="E183" s="12">
        <v>13798770</v>
      </c>
      <c r="F183" s="12">
        <f t="shared" si="8"/>
        <v>77273.112</v>
      </c>
      <c r="G183" s="11">
        <v>-0.0078</v>
      </c>
      <c r="H183" s="13">
        <v>0.9</v>
      </c>
      <c r="I183" s="11">
        <v>0.0902</v>
      </c>
      <c r="J183" s="13">
        <v>0.92</v>
      </c>
      <c r="K183" s="11">
        <v>0.1982</v>
      </c>
      <c r="L183" s="13">
        <v>0.86</v>
      </c>
    </row>
    <row r="184" spans="1:12" ht="15" customHeight="1">
      <c r="A184" s="19">
        <f t="shared" si="7"/>
        <v>183</v>
      </c>
      <c r="B184" s="10" t="s">
        <v>312</v>
      </c>
      <c r="C184" s="10" t="s">
        <v>313</v>
      </c>
      <c r="D184" s="11">
        <v>0.0036</v>
      </c>
      <c r="E184" s="12">
        <v>20188660</v>
      </c>
      <c r="F184" s="12">
        <f t="shared" si="8"/>
        <v>72679.17599999999</v>
      </c>
      <c r="G184" s="11">
        <v>-0.0021</v>
      </c>
      <c r="H184" s="13">
        <v>0.8</v>
      </c>
      <c r="I184" s="11">
        <v>0.0902</v>
      </c>
      <c r="J184" s="13">
        <v>0.92</v>
      </c>
      <c r="K184" s="11">
        <v>0.1926</v>
      </c>
      <c r="L184" s="13">
        <v>0.88</v>
      </c>
    </row>
    <row r="185" spans="1:12" ht="15" customHeight="1">
      <c r="A185" s="19">
        <f t="shared" si="7"/>
        <v>184</v>
      </c>
      <c r="B185" s="10" t="s">
        <v>192</v>
      </c>
      <c r="C185" s="10" t="s">
        <v>193</v>
      </c>
      <c r="D185" s="11">
        <v>0.0064</v>
      </c>
      <c r="E185" s="12">
        <v>10931193</v>
      </c>
      <c r="F185" s="12">
        <f t="shared" si="8"/>
        <v>69959.6352</v>
      </c>
      <c r="G185" s="11">
        <v>-0.0144</v>
      </c>
      <c r="H185" s="13">
        <v>0.93</v>
      </c>
      <c r="I185" s="11">
        <v>0.1585</v>
      </c>
      <c r="J185" s="13">
        <v>0.03</v>
      </c>
      <c r="K185" s="11">
        <v>0.2107</v>
      </c>
      <c r="L185" s="13">
        <v>0.05</v>
      </c>
    </row>
    <row r="186" spans="1:12" ht="15" customHeight="1">
      <c r="A186" s="19">
        <f t="shared" si="7"/>
        <v>185</v>
      </c>
      <c r="B186" s="10" t="s">
        <v>91</v>
      </c>
      <c r="C186" s="10" t="s">
        <v>92</v>
      </c>
      <c r="D186" s="11">
        <v>0.0095</v>
      </c>
      <c r="E186" s="12">
        <v>6538442</v>
      </c>
      <c r="F186" s="12">
        <f t="shared" si="8"/>
        <v>62115.199</v>
      </c>
      <c r="G186" s="11">
        <v>-0.0027</v>
      </c>
      <c r="H186" s="13">
        <v>0.28</v>
      </c>
      <c r="I186" s="11">
        <v>0.1901</v>
      </c>
      <c r="J186" s="13">
        <v>0.02</v>
      </c>
      <c r="K186" s="11">
        <v>0.2088</v>
      </c>
      <c r="L186" s="13">
        <v>0.77</v>
      </c>
    </row>
    <row r="187" spans="1:12" ht="15" customHeight="1">
      <c r="A187" s="19">
        <f t="shared" si="7"/>
        <v>186</v>
      </c>
      <c r="B187" s="10" t="s">
        <v>300</v>
      </c>
      <c r="C187" s="10" t="s">
        <v>301</v>
      </c>
      <c r="D187" s="11">
        <v>0.0038</v>
      </c>
      <c r="E187" s="12">
        <v>11123940</v>
      </c>
      <c r="F187" s="12">
        <f t="shared" si="8"/>
        <v>42270.972</v>
      </c>
      <c r="G187" s="11">
        <v>0.0094</v>
      </c>
      <c r="H187" s="13">
        <v>0.59</v>
      </c>
      <c r="I187" s="11">
        <v>0.1693</v>
      </c>
      <c r="J187" s="13">
        <v>0.03</v>
      </c>
      <c r="K187" s="11">
        <v>0.3264</v>
      </c>
      <c r="L187" s="13">
        <v>0.02</v>
      </c>
    </row>
    <row r="188" spans="1:12" ht="15" customHeight="1">
      <c r="A188" s="19">
        <f t="shared" si="7"/>
        <v>187</v>
      </c>
      <c r="B188" s="10" t="s">
        <v>31</v>
      </c>
      <c r="C188" s="10" t="s">
        <v>32</v>
      </c>
      <c r="D188" s="11">
        <v>0.0232</v>
      </c>
      <c r="E188" s="12">
        <v>1420185</v>
      </c>
      <c r="F188" s="12">
        <f t="shared" si="8"/>
        <v>32948.292</v>
      </c>
      <c r="G188" s="11">
        <v>-0.0111</v>
      </c>
      <c r="H188" s="13">
        <v>0.91</v>
      </c>
      <c r="I188" s="11">
        <v>0.0989</v>
      </c>
      <c r="J188" s="13">
        <v>0.52</v>
      </c>
      <c r="K188" s="11">
        <v>0.1677</v>
      </c>
      <c r="L188" s="13">
        <v>0.23</v>
      </c>
    </row>
    <row r="189" spans="1:12" ht="15" customHeight="1">
      <c r="A189" s="19">
        <f t="shared" si="7"/>
        <v>188</v>
      </c>
      <c r="B189" s="10" t="s">
        <v>73</v>
      </c>
      <c r="C189" s="10" t="s">
        <v>74</v>
      </c>
      <c r="D189" s="11">
        <v>0.0111</v>
      </c>
      <c r="E189" s="12">
        <v>2313424</v>
      </c>
      <c r="F189" s="12">
        <f t="shared" si="8"/>
        <v>25679.006400000002</v>
      </c>
      <c r="G189" s="11">
        <v>-0.0164</v>
      </c>
      <c r="H189" s="13">
        <v>0.94</v>
      </c>
      <c r="I189" s="14" t="s">
        <v>75</v>
      </c>
      <c r="J189" s="14" t="s">
        <v>75</v>
      </c>
      <c r="K189" s="14" t="s">
        <v>75</v>
      </c>
      <c r="L189" s="14" t="s">
        <v>75</v>
      </c>
    </row>
    <row r="190" spans="1:12" ht="15" customHeight="1">
      <c r="A190" s="19">
        <f t="shared" si="7"/>
        <v>189</v>
      </c>
      <c r="B190" s="10" t="s">
        <v>330</v>
      </c>
      <c r="C190" s="10" t="s">
        <v>331</v>
      </c>
      <c r="D190" s="11">
        <v>0.0034</v>
      </c>
      <c r="E190" s="12">
        <v>5278265</v>
      </c>
      <c r="F190" s="12">
        <f t="shared" si="8"/>
        <v>17946.101</v>
      </c>
      <c r="G190" s="11">
        <v>0.0048</v>
      </c>
      <c r="H190" s="13">
        <v>0.94</v>
      </c>
      <c r="I190" s="14" t="s">
        <v>75</v>
      </c>
      <c r="J190" s="14" t="s">
        <v>75</v>
      </c>
      <c r="K190" s="14" t="s">
        <v>75</v>
      </c>
      <c r="L190" s="14" t="s">
        <v>75</v>
      </c>
    </row>
    <row r="191" ht="15" customHeight="1">
      <c r="F191" s="24"/>
    </row>
  </sheetData>
  <sheetProtection/>
  <printOptions/>
  <pageMargins left="0.7" right="0.7" top="1.05" bottom="0.75" header="0.3" footer="0.3"/>
  <pageSetup fitToHeight="0" fitToWidth="1" horizontalDpi="600" verticalDpi="600" orientation="landscape" scale="85" r:id="rId1"/>
  <headerFooter>
    <oddHeader>&amp;CFacebook IPO Mutual Fund Investors
Source: Morningstar, Inc. S.E.C. EDGAR, The Wall Street Journal, Aug. 24, 2012
http://online.wsj.com/news/articles/SB10000872396390444082904577607731934429936
SORTED BY INDIVIDUAL FUND FACEBOOK INVESTMENT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91"/>
  <sheetViews>
    <sheetView zoomScalePageLayoutView="0" workbookViewId="0" topLeftCell="A37">
      <selection activeCell="B3" sqref="B3"/>
    </sheetView>
  </sheetViews>
  <sheetFormatPr defaultColWidth="9.140625" defaultRowHeight="15"/>
  <cols>
    <col min="1" max="2" width="20.57421875" style="30" customWidth="1"/>
    <col min="3" max="3" width="8.57421875" style="30" hidden="1" customWidth="1"/>
    <col min="4" max="4" width="7.8515625" style="33" hidden="1" customWidth="1"/>
    <col min="5" max="5" width="15.7109375" style="33" hidden="1" customWidth="1"/>
    <col min="6" max="6" width="16.421875" style="33" hidden="1" customWidth="1"/>
    <col min="7" max="7" width="10.00390625" style="33" hidden="1" customWidth="1"/>
    <col min="8" max="8" width="9.421875" style="33" hidden="1" customWidth="1"/>
    <col min="9" max="9" width="8.7109375" style="33" hidden="1" customWidth="1"/>
    <col min="10" max="12" width="9.140625" style="33" hidden="1" customWidth="1"/>
    <col min="13" max="13" width="19.00390625" style="30" customWidth="1"/>
    <col min="14" max="14" width="9.140625" style="30" customWidth="1"/>
    <col min="15" max="15" width="10.8515625" style="30" bestFit="1" customWidth="1"/>
    <col min="16" max="17" width="9.140625" style="30" customWidth="1"/>
    <col min="18" max="19" width="9.140625" style="41" customWidth="1"/>
    <col min="20" max="16384" width="9.140625" style="30" customWidth="1"/>
  </cols>
  <sheetData>
    <row r="1" spans="1:13" s="25" customFormat="1" ht="49.5" customHeight="1" thickBot="1">
      <c r="A1" s="48" t="s">
        <v>452</v>
      </c>
      <c r="B1" s="49" t="s">
        <v>453</v>
      </c>
      <c r="C1" s="26" t="s">
        <v>0</v>
      </c>
      <c r="D1" s="27" t="s">
        <v>380</v>
      </c>
      <c r="E1" s="27" t="s">
        <v>381</v>
      </c>
      <c r="F1" s="27" t="s">
        <v>382</v>
      </c>
      <c r="G1" s="27" t="s">
        <v>1</v>
      </c>
      <c r="H1" s="27" t="s">
        <v>2</v>
      </c>
      <c r="I1" s="27" t="s">
        <v>3</v>
      </c>
      <c r="J1" s="27" t="s">
        <v>4</v>
      </c>
      <c r="K1" s="27" t="s">
        <v>5</v>
      </c>
      <c r="L1" s="27" t="s">
        <v>6</v>
      </c>
      <c r="M1" s="26" t="s">
        <v>456</v>
      </c>
    </row>
    <row r="2" spans="1:13" ht="15" customHeight="1" thickTop="1">
      <c r="A2" s="46" t="s">
        <v>393</v>
      </c>
      <c r="B2" s="47">
        <v>818228924</v>
      </c>
      <c r="C2" s="15" t="s">
        <v>321</v>
      </c>
      <c r="D2" s="16">
        <v>0.0035</v>
      </c>
      <c r="E2" s="17">
        <v>47707058</v>
      </c>
      <c r="F2" s="17">
        <f aca="true" t="shared" si="0" ref="F2:F33">D2*E2</f>
        <v>166974.703</v>
      </c>
      <c r="G2" s="16">
        <v>0.0015</v>
      </c>
      <c r="H2" s="18">
        <v>0.68</v>
      </c>
      <c r="I2" s="16">
        <v>0.1338</v>
      </c>
      <c r="J2" s="18">
        <v>0.55</v>
      </c>
      <c r="K2" s="16">
        <v>0.2532</v>
      </c>
      <c r="L2" s="18">
        <v>0.48</v>
      </c>
      <c r="M2" s="38" t="s">
        <v>454</v>
      </c>
    </row>
    <row r="3" spans="1:13" ht="15" customHeight="1">
      <c r="A3" s="44" t="s">
        <v>435</v>
      </c>
      <c r="B3" s="45">
        <v>383835175</v>
      </c>
      <c r="C3" s="10" t="s">
        <v>317</v>
      </c>
      <c r="D3" s="11">
        <v>0.0035</v>
      </c>
      <c r="E3" s="12">
        <v>259464247</v>
      </c>
      <c r="F3" s="12">
        <f t="shared" si="0"/>
        <v>908124.8645</v>
      </c>
      <c r="G3" s="11">
        <v>-0.0018</v>
      </c>
      <c r="H3" s="13">
        <v>0.79</v>
      </c>
      <c r="I3" s="11">
        <v>0.0821</v>
      </c>
      <c r="J3" s="13">
        <v>0.95</v>
      </c>
      <c r="K3" s="11">
        <v>0.1864</v>
      </c>
      <c r="L3" s="13">
        <v>0.91</v>
      </c>
      <c r="M3" s="28" t="s">
        <v>454</v>
      </c>
    </row>
    <row r="4" spans="1:15" ht="15" customHeight="1">
      <c r="A4" s="44" t="s">
        <v>416</v>
      </c>
      <c r="B4" s="45">
        <v>221302543</v>
      </c>
      <c r="C4" s="10" t="s">
        <v>315</v>
      </c>
      <c r="D4" s="11">
        <v>0.0035</v>
      </c>
      <c r="E4" s="12">
        <v>300481984</v>
      </c>
      <c r="F4" s="12">
        <f t="shared" si="0"/>
        <v>1051686.9440000001</v>
      </c>
      <c r="G4" s="11">
        <v>0</v>
      </c>
      <c r="H4" s="13">
        <v>0.74</v>
      </c>
      <c r="I4" s="11">
        <v>0.0907</v>
      </c>
      <c r="J4" s="13">
        <v>0.92</v>
      </c>
      <c r="K4" s="11">
        <v>0.1992</v>
      </c>
      <c r="L4" s="13">
        <v>0.85</v>
      </c>
      <c r="M4" s="28" t="s">
        <v>454</v>
      </c>
      <c r="O4" s="32"/>
    </row>
    <row r="5" spans="1:13" ht="15" customHeight="1">
      <c r="A5" s="44" t="s">
        <v>403</v>
      </c>
      <c r="B5" s="45">
        <v>174091222</v>
      </c>
      <c r="C5" s="10" t="s">
        <v>313</v>
      </c>
      <c r="D5" s="11">
        <v>0.0036</v>
      </c>
      <c r="E5" s="12">
        <v>20188660</v>
      </c>
      <c r="F5" s="12">
        <f t="shared" si="0"/>
        <v>72679.17599999999</v>
      </c>
      <c r="G5" s="11">
        <v>-0.0021</v>
      </c>
      <c r="H5" s="13">
        <v>0.8</v>
      </c>
      <c r="I5" s="11">
        <v>0.0902</v>
      </c>
      <c r="J5" s="13">
        <v>0.92</v>
      </c>
      <c r="K5" s="11">
        <v>0.1926</v>
      </c>
      <c r="L5" s="13">
        <v>0.88</v>
      </c>
      <c r="M5" s="28" t="s">
        <v>455</v>
      </c>
    </row>
    <row r="6" spans="1:13" ht="15" customHeight="1">
      <c r="A6" s="44" t="s">
        <v>401</v>
      </c>
      <c r="B6" s="45">
        <v>138361828</v>
      </c>
      <c r="C6" s="10" t="s">
        <v>68</v>
      </c>
      <c r="D6" s="11">
        <v>0.0117</v>
      </c>
      <c r="E6" s="12">
        <v>830246855</v>
      </c>
      <c r="F6" s="12">
        <f t="shared" si="0"/>
        <v>9713888.2035</v>
      </c>
      <c r="G6" s="11">
        <v>-0.0398</v>
      </c>
      <c r="H6" s="13">
        <v>0.99</v>
      </c>
      <c r="I6" s="11">
        <v>0.0556</v>
      </c>
      <c r="J6" s="13">
        <v>0.91</v>
      </c>
      <c r="K6" s="11">
        <v>-0.0055</v>
      </c>
      <c r="L6" s="13">
        <v>0.95</v>
      </c>
      <c r="M6" s="28" t="s">
        <v>457</v>
      </c>
    </row>
    <row r="7" spans="1:13" ht="15" customHeight="1">
      <c r="A7" s="44" t="s">
        <v>423</v>
      </c>
      <c r="B7" s="45">
        <v>111355887</v>
      </c>
      <c r="C7" s="10" t="s">
        <v>151</v>
      </c>
      <c r="D7" s="11">
        <v>0.0076</v>
      </c>
      <c r="E7" s="12">
        <v>585665214</v>
      </c>
      <c r="F7" s="12">
        <f t="shared" si="0"/>
        <v>4451055.6264</v>
      </c>
      <c r="G7" s="11">
        <v>0.0046</v>
      </c>
      <c r="H7" s="13">
        <v>0.55</v>
      </c>
      <c r="I7" s="11">
        <v>0.1239</v>
      </c>
      <c r="J7" s="13">
        <v>0.66</v>
      </c>
      <c r="K7" s="11">
        <v>0.2698</v>
      </c>
      <c r="L7" s="13">
        <v>0.34</v>
      </c>
      <c r="M7" s="28" t="s">
        <v>457</v>
      </c>
    </row>
    <row r="8" spans="1:13" ht="15" customHeight="1">
      <c r="A8" s="44" t="s">
        <v>397</v>
      </c>
      <c r="B8" s="45">
        <v>107331948</v>
      </c>
      <c r="C8" s="10" t="s">
        <v>343</v>
      </c>
      <c r="D8" s="11">
        <v>0.0031</v>
      </c>
      <c r="E8" s="12">
        <v>6209442948</v>
      </c>
      <c r="F8" s="12">
        <f t="shared" si="0"/>
        <v>19249273.1388</v>
      </c>
      <c r="G8" s="11">
        <v>0.0072</v>
      </c>
      <c r="H8" s="13">
        <v>0.44</v>
      </c>
      <c r="I8" s="11">
        <v>0.1414</v>
      </c>
      <c r="J8" s="13">
        <v>0.45</v>
      </c>
      <c r="K8" s="11">
        <v>0.2535</v>
      </c>
      <c r="L8" s="13">
        <v>0.48</v>
      </c>
      <c r="M8" s="28" t="s">
        <v>457</v>
      </c>
    </row>
    <row r="9" spans="1:13" ht="15" customHeight="1">
      <c r="A9" s="44" t="s">
        <v>412</v>
      </c>
      <c r="B9" s="45">
        <v>75105421</v>
      </c>
      <c r="C9" s="10" t="s">
        <v>46</v>
      </c>
      <c r="D9" s="11">
        <v>0.0159</v>
      </c>
      <c r="E9" s="12">
        <v>5723812</v>
      </c>
      <c r="F9" s="12">
        <f t="shared" si="0"/>
        <v>91008.61080000001</v>
      </c>
      <c r="G9" s="11">
        <v>-0.0324</v>
      </c>
      <c r="H9" s="13">
        <v>0.99</v>
      </c>
      <c r="I9" s="11">
        <v>0.0167</v>
      </c>
      <c r="J9" s="13">
        <v>0.99</v>
      </c>
      <c r="K9" s="11">
        <v>0.1015</v>
      </c>
      <c r="L9" s="13">
        <v>0.98</v>
      </c>
      <c r="M9" s="28" t="s">
        <v>457</v>
      </c>
    </row>
    <row r="10" spans="1:13" ht="15" customHeight="1">
      <c r="A10" s="44" t="s">
        <v>439</v>
      </c>
      <c r="B10" s="45">
        <v>68215174</v>
      </c>
      <c r="C10" s="10" t="s">
        <v>72</v>
      </c>
      <c r="D10" s="11">
        <v>0.0115</v>
      </c>
      <c r="E10" s="12">
        <v>238682629</v>
      </c>
      <c r="F10" s="12">
        <f t="shared" si="0"/>
        <v>2744850.2335</v>
      </c>
      <c r="G10" s="11">
        <v>0.023</v>
      </c>
      <c r="H10" s="13">
        <v>0.12</v>
      </c>
      <c r="I10" s="11">
        <v>0.2211</v>
      </c>
      <c r="J10" s="13">
        <v>0.01</v>
      </c>
      <c r="K10" s="11">
        <v>0.2659</v>
      </c>
      <c r="L10" s="13">
        <v>0.01</v>
      </c>
      <c r="M10" s="28" t="s">
        <v>457</v>
      </c>
    </row>
    <row r="11" spans="1:13" ht="15" customHeight="1">
      <c r="A11" s="44" t="s">
        <v>404</v>
      </c>
      <c r="B11" s="45">
        <v>65065203</v>
      </c>
      <c r="C11" s="10" t="s">
        <v>117</v>
      </c>
      <c r="D11" s="11">
        <v>0.0083</v>
      </c>
      <c r="E11" s="12">
        <v>47896229</v>
      </c>
      <c r="F11" s="12">
        <f t="shared" si="0"/>
        <v>397538.7007</v>
      </c>
      <c r="G11" s="11">
        <v>-0.0143</v>
      </c>
      <c r="H11" s="13">
        <v>0.96</v>
      </c>
      <c r="I11" s="11">
        <v>0.1628</v>
      </c>
      <c r="J11" s="13">
        <v>0.18</v>
      </c>
      <c r="K11" s="11">
        <v>0.2714</v>
      </c>
      <c r="L11" s="13">
        <v>0.32</v>
      </c>
      <c r="M11" s="28" t="s">
        <v>457</v>
      </c>
    </row>
    <row r="12" spans="1:13" ht="15" customHeight="1">
      <c r="A12" s="44" t="s">
        <v>440</v>
      </c>
      <c r="B12" s="45">
        <v>59688904</v>
      </c>
      <c r="C12" s="10" t="s">
        <v>74</v>
      </c>
      <c r="D12" s="11">
        <v>0.0111</v>
      </c>
      <c r="E12" s="12">
        <v>2313424</v>
      </c>
      <c r="F12" s="12">
        <f t="shared" si="0"/>
        <v>25679.006400000002</v>
      </c>
      <c r="G12" s="11">
        <v>-0.0164</v>
      </c>
      <c r="H12" s="13">
        <v>0.94</v>
      </c>
      <c r="I12" s="14" t="s">
        <v>75</v>
      </c>
      <c r="J12" s="14" t="s">
        <v>75</v>
      </c>
      <c r="K12" s="14" t="s">
        <v>75</v>
      </c>
      <c r="L12" s="14" t="s">
        <v>75</v>
      </c>
      <c r="M12" s="28" t="s">
        <v>457</v>
      </c>
    </row>
    <row r="13" spans="1:13" ht="15" customHeight="1">
      <c r="A13" s="44" t="s">
        <v>388</v>
      </c>
      <c r="B13" s="45">
        <v>49395626</v>
      </c>
      <c r="C13" s="10" t="s">
        <v>224</v>
      </c>
      <c r="D13" s="11">
        <v>0.0056</v>
      </c>
      <c r="E13" s="12">
        <v>13798770</v>
      </c>
      <c r="F13" s="12">
        <f t="shared" si="0"/>
        <v>77273.112</v>
      </c>
      <c r="G13" s="11">
        <v>-0.0078</v>
      </c>
      <c r="H13" s="13">
        <v>0.9</v>
      </c>
      <c r="I13" s="11">
        <v>0.0902</v>
      </c>
      <c r="J13" s="13">
        <v>0.92</v>
      </c>
      <c r="K13" s="11">
        <v>0.1982</v>
      </c>
      <c r="L13" s="13">
        <v>0.86</v>
      </c>
      <c r="M13" s="28" t="s">
        <v>457</v>
      </c>
    </row>
    <row r="14" spans="1:13" ht="15" customHeight="1">
      <c r="A14" s="44" t="s">
        <v>390</v>
      </c>
      <c r="B14" s="45">
        <v>49086926</v>
      </c>
      <c r="C14" s="10" t="s">
        <v>185</v>
      </c>
      <c r="D14" s="11">
        <v>0.0066</v>
      </c>
      <c r="E14" s="12">
        <v>64775955</v>
      </c>
      <c r="F14" s="12">
        <f t="shared" si="0"/>
        <v>427521.303</v>
      </c>
      <c r="G14" s="11">
        <v>0.0094</v>
      </c>
      <c r="H14" s="13">
        <v>0.34</v>
      </c>
      <c r="I14" s="11">
        <v>0.121</v>
      </c>
      <c r="J14" s="13">
        <v>0.69</v>
      </c>
      <c r="K14" s="11">
        <v>0.1883</v>
      </c>
      <c r="L14" s="13">
        <v>0.91</v>
      </c>
      <c r="M14" s="28" t="s">
        <v>457</v>
      </c>
    </row>
    <row r="15" spans="1:13" ht="15" customHeight="1">
      <c r="A15" s="44" t="s">
        <v>398</v>
      </c>
      <c r="B15" s="45">
        <v>31984375</v>
      </c>
      <c r="C15" s="10" t="s">
        <v>335</v>
      </c>
      <c r="D15" s="11">
        <v>0.0033</v>
      </c>
      <c r="E15" s="12">
        <v>282960632</v>
      </c>
      <c r="F15" s="12">
        <f t="shared" si="0"/>
        <v>933770.0856</v>
      </c>
      <c r="G15" s="11">
        <v>0.0186</v>
      </c>
      <c r="H15" s="13">
        <v>0.19</v>
      </c>
      <c r="I15" s="11">
        <v>0.109</v>
      </c>
      <c r="J15" s="13">
        <v>0.37</v>
      </c>
      <c r="K15" s="11">
        <v>0.1656</v>
      </c>
      <c r="L15" s="13">
        <v>0.25</v>
      </c>
      <c r="M15" s="28" t="s">
        <v>457</v>
      </c>
    </row>
    <row r="16" spans="1:13" ht="15" customHeight="1">
      <c r="A16" s="44" t="s">
        <v>400</v>
      </c>
      <c r="B16" s="45">
        <v>27374193</v>
      </c>
      <c r="C16" s="10" t="s">
        <v>176</v>
      </c>
      <c r="D16" s="11">
        <v>0.0068</v>
      </c>
      <c r="E16" s="12">
        <v>7063872750</v>
      </c>
      <c r="F16" s="12">
        <f t="shared" si="0"/>
        <v>48034334.699999996</v>
      </c>
      <c r="G16" s="11">
        <v>-0.0016</v>
      </c>
      <c r="H16" s="13">
        <v>0.78</v>
      </c>
      <c r="I16" s="11">
        <v>0.1043</v>
      </c>
      <c r="J16" s="13">
        <v>0.85</v>
      </c>
      <c r="K16" s="11">
        <v>0.1656</v>
      </c>
      <c r="L16" s="13">
        <v>0.95</v>
      </c>
      <c r="M16" s="28" t="s">
        <v>457</v>
      </c>
    </row>
    <row r="17" spans="1:13" ht="15" customHeight="1">
      <c r="A17" s="44" t="s">
        <v>395</v>
      </c>
      <c r="B17" s="45">
        <v>24397453</v>
      </c>
      <c r="C17" s="10" t="s">
        <v>34</v>
      </c>
      <c r="D17" s="11">
        <v>0.0223</v>
      </c>
      <c r="E17" s="12">
        <v>31550392</v>
      </c>
      <c r="F17" s="12">
        <f t="shared" si="0"/>
        <v>703573.7416000001</v>
      </c>
      <c r="G17" s="11">
        <v>0.002</v>
      </c>
      <c r="H17" s="13">
        <v>0.66</v>
      </c>
      <c r="I17" s="11">
        <v>0.1683</v>
      </c>
      <c r="J17" s="13">
        <v>0.12</v>
      </c>
      <c r="K17" s="11">
        <v>0.2885</v>
      </c>
      <c r="L17" s="13">
        <v>0.19</v>
      </c>
      <c r="M17" s="28" t="s">
        <v>457</v>
      </c>
    </row>
    <row r="18" spans="1:13" ht="15" customHeight="1">
      <c r="A18" s="44" t="s">
        <v>396</v>
      </c>
      <c r="B18" s="45">
        <v>21910983</v>
      </c>
      <c r="C18" s="10" t="s">
        <v>36</v>
      </c>
      <c r="D18" s="11">
        <v>0.0215</v>
      </c>
      <c r="E18" s="12">
        <v>10660814</v>
      </c>
      <c r="F18" s="12">
        <f t="shared" si="0"/>
        <v>229207.501</v>
      </c>
      <c r="G18" s="11">
        <v>-0.0139</v>
      </c>
      <c r="H18" s="13">
        <v>0.7</v>
      </c>
      <c r="I18" s="11">
        <v>0.1584</v>
      </c>
      <c r="J18" s="13">
        <v>0.02</v>
      </c>
      <c r="K18" s="11">
        <v>0.2382</v>
      </c>
      <c r="L18" s="13">
        <v>0.46</v>
      </c>
      <c r="M18" s="28" t="s">
        <v>454</v>
      </c>
    </row>
    <row r="19" spans="1:13" ht="15" customHeight="1">
      <c r="A19" s="44" t="s">
        <v>448</v>
      </c>
      <c r="B19" s="45">
        <v>19249273</v>
      </c>
      <c r="C19" s="10" t="s">
        <v>236</v>
      </c>
      <c r="D19" s="11">
        <v>0.0052</v>
      </c>
      <c r="E19" s="12">
        <v>377079388</v>
      </c>
      <c r="F19" s="12">
        <f t="shared" si="0"/>
        <v>1960812.8176</v>
      </c>
      <c r="G19" s="11">
        <v>0.0028</v>
      </c>
      <c r="H19" s="13">
        <v>0.73</v>
      </c>
      <c r="I19" s="11">
        <v>0.1021</v>
      </c>
      <c r="J19" s="13">
        <v>0.49</v>
      </c>
      <c r="K19" s="11">
        <v>0.1358</v>
      </c>
      <c r="L19" s="13">
        <v>0.6</v>
      </c>
      <c r="M19" s="28" t="s">
        <v>457</v>
      </c>
    </row>
    <row r="20" spans="1:13" ht="15" customHeight="1">
      <c r="A20" s="44" t="s">
        <v>413</v>
      </c>
      <c r="B20" s="45">
        <v>16934184</v>
      </c>
      <c r="C20" s="10" t="s">
        <v>62</v>
      </c>
      <c r="D20" s="11">
        <v>0.0136</v>
      </c>
      <c r="E20" s="12">
        <v>18990332</v>
      </c>
      <c r="F20" s="12">
        <f t="shared" si="0"/>
        <v>258268.5152</v>
      </c>
      <c r="G20" s="11">
        <v>0.0143</v>
      </c>
      <c r="H20" s="13">
        <v>0.34</v>
      </c>
      <c r="I20" s="11">
        <v>0.085</v>
      </c>
      <c r="J20" s="13">
        <v>0.73</v>
      </c>
      <c r="K20" s="11">
        <v>0.1366</v>
      </c>
      <c r="L20" s="13">
        <v>0.59</v>
      </c>
      <c r="M20" s="28" t="s">
        <v>457</v>
      </c>
    </row>
    <row r="21" spans="1:13" ht="15" customHeight="1">
      <c r="A21" s="44" t="s">
        <v>426</v>
      </c>
      <c r="B21" s="45">
        <v>16869850</v>
      </c>
      <c r="C21" s="10" t="s">
        <v>111</v>
      </c>
      <c r="D21" s="11">
        <v>0.0083</v>
      </c>
      <c r="E21" s="12">
        <v>1306482902</v>
      </c>
      <c r="F21" s="12">
        <f t="shared" si="0"/>
        <v>10843808.0866</v>
      </c>
      <c r="G21" s="11">
        <v>0.0023</v>
      </c>
      <c r="H21" s="13">
        <v>0.65</v>
      </c>
      <c r="I21" s="11">
        <v>0.1243</v>
      </c>
      <c r="J21" s="13">
        <v>0.65</v>
      </c>
      <c r="K21" s="11">
        <v>0.2398</v>
      </c>
      <c r="L21" s="13">
        <v>0.6</v>
      </c>
      <c r="M21" s="28" t="s">
        <v>457</v>
      </c>
    </row>
    <row r="22" spans="1:13" ht="15" customHeight="1">
      <c r="A22" s="44" t="s">
        <v>444</v>
      </c>
      <c r="B22" s="45">
        <v>16416068</v>
      </c>
      <c r="C22" s="10" t="s">
        <v>127</v>
      </c>
      <c r="D22" s="11">
        <v>0.0081</v>
      </c>
      <c r="E22" s="12">
        <v>1807286255</v>
      </c>
      <c r="F22" s="12">
        <f t="shared" si="0"/>
        <v>14639018.6655</v>
      </c>
      <c r="G22" s="11">
        <v>-0.0111</v>
      </c>
      <c r="H22" s="13">
        <v>0.93</v>
      </c>
      <c r="I22" s="11">
        <v>0.1119</v>
      </c>
      <c r="J22" s="13">
        <v>0.79</v>
      </c>
      <c r="K22" s="11">
        <v>0.2396</v>
      </c>
      <c r="L22" s="13">
        <v>0.6</v>
      </c>
      <c r="M22" s="28" t="s">
        <v>455</v>
      </c>
    </row>
    <row r="23" spans="1:13" ht="15" customHeight="1">
      <c r="A23" s="44" t="s">
        <v>428</v>
      </c>
      <c r="B23" s="45">
        <v>15432105</v>
      </c>
      <c r="C23" s="10" t="s">
        <v>193</v>
      </c>
      <c r="D23" s="11">
        <v>0.0064</v>
      </c>
      <c r="E23" s="12">
        <v>10931193</v>
      </c>
      <c r="F23" s="12">
        <f t="shared" si="0"/>
        <v>69959.6352</v>
      </c>
      <c r="G23" s="11">
        <v>-0.0144</v>
      </c>
      <c r="H23" s="13">
        <v>0.93</v>
      </c>
      <c r="I23" s="11">
        <v>0.1585</v>
      </c>
      <c r="J23" s="13">
        <v>0.03</v>
      </c>
      <c r="K23" s="11">
        <v>0.2107</v>
      </c>
      <c r="L23" s="13">
        <v>0.05</v>
      </c>
      <c r="M23" s="28" t="s">
        <v>457</v>
      </c>
    </row>
    <row r="24" spans="1:13" ht="15" customHeight="1">
      <c r="A24" s="44" t="s">
        <v>386</v>
      </c>
      <c r="B24" s="45">
        <v>14164944</v>
      </c>
      <c r="C24" s="10" t="s">
        <v>137</v>
      </c>
      <c r="D24" s="11">
        <v>0.0079</v>
      </c>
      <c r="E24" s="12">
        <v>2698108612</v>
      </c>
      <c r="F24" s="12">
        <f t="shared" si="0"/>
        <v>21315058.0348</v>
      </c>
      <c r="G24" s="11">
        <v>0.0028</v>
      </c>
      <c r="H24" s="13">
        <v>0.63</v>
      </c>
      <c r="I24" s="11">
        <v>0.1173</v>
      </c>
      <c r="J24" s="13">
        <v>0.74</v>
      </c>
      <c r="K24" s="11">
        <v>0.2443</v>
      </c>
      <c r="L24" s="13">
        <v>0.56</v>
      </c>
      <c r="M24" s="28" t="s">
        <v>457</v>
      </c>
    </row>
    <row r="25" spans="1:13" ht="15" customHeight="1">
      <c r="A25" s="44" t="s">
        <v>415</v>
      </c>
      <c r="B25" s="45">
        <v>13591667</v>
      </c>
      <c r="C25" s="10" t="s">
        <v>293</v>
      </c>
      <c r="D25" s="11">
        <v>0.004</v>
      </c>
      <c r="E25" s="12">
        <v>32950443</v>
      </c>
      <c r="F25" s="12">
        <f t="shared" si="0"/>
        <v>131801.772</v>
      </c>
      <c r="G25" s="11">
        <v>0.0042</v>
      </c>
      <c r="H25" s="13">
        <v>0.69</v>
      </c>
      <c r="I25" s="11">
        <v>0.1231</v>
      </c>
      <c r="J25" s="13">
        <v>0.21</v>
      </c>
      <c r="K25" s="11">
        <v>0.1716</v>
      </c>
      <c r="L25" s="13">
        <v>0.2</v>
      </c>
      <c r="M25" s="28" t="s">
        <v>457</v>
      </c>
    </row>
    <row r="26" spans="1:13" ht="15" customHeight="1">
      <c r="A26" s="44" t="s">
        <v>431</v>
      </c>
      <c r="B26" s="45">
        <v>13295759</v>
      </c>
      <c r="C26" s="10" t="s">
        <v>197</v>
      </c>
      <c r="D26" s="11">
        <v>0.0063</v>
      </c>
      <c r="E26" s="12">
        <v>19206179</v>
      </c>
      <c r="F26" s="12">
        <f t="shared" si="0"/>
        <v>120998.9277</v>
      </c>
      <c r="G26" s="11">
        <v>0.0037</v>
      </c>
      <c r="H26" s="13">
        <v>0.6</v>
      </c>
      <c r="I26" s="11">
        <v>0.1126</v>
      </c>
      <c r="J26" s="13">
        <v>0.78</v>
      </c>
      <c r="K26" s="11">
        <v>0.2433</v>
      </c>
      <c r="L26" s="13">
        <v>0.56</v>
      </c>
      <c r="M26" s="28" t="s">
        <v>457</v>
      </c>
    </row>
    <row r="27" spans="1:13" ht="15" customHeight="1">
      <c r="A27" s="44" t="s">
        <v>429</v>
      </c>
      <c r="B27" s="45">
        <v>12586700</v>
      </c>
      <c r="C27" s="10" t="s">
        <v>48</v>
      </c>
      <c r="D27" s="11">
        <v>0.0158</v>
      </c>
      <c r="E27" s="12">
        <v>312936069</v>
      </c>
      <c r="F27" s="12">
        <f t="shared" si="0"/>
        <v>4944389.8902</v>
      </c>
      <c r="G27" s="11">
        <v>0.0175</v>
      </c>
      <c r="H27" s="13">
        <v>0.08</v>
      </c>
      <c r="I27" s="11">
        <v>0.1764</v>
      </c>
      <c r="J27" s="13">
        <v>0.07</v>
      </c>
      <c r="K27" s="11">
        <v>0.2776</v>
      </c>
      <c r="L27" s="13">
        <v>0.26</v>
      </c>
      <c r="M27" s="28" t="s">
        <v>457</v>
      </c>
    </row>
    <row r="28" spans="1:13" ht="15" customHeight="1">
      <c r="A28" s="44" t="s">
        <v>425</v>
      </c>
      <c r="B28" s="45">
        <v>12118029</v>
      </c>
      <c r="C28" s="10" t="s">
        <v>209</v>
      </c>
      <c r="D28" s="11">
        <v>0.006</v>
      </c>
      <c r="E28" s="12">
        <v>146687136</v>
      </c>
      <c r="F28" s="12">
        <f t="shared" si="0"/>
        <v>880122.816</v>
      </c>
      <c r="G28" s="11">
        <v>-0.0036</v>
      </c>
      <c r="H28" s="13">
        <v>0.36</v>
      </c>
      <c r="I28" s="11">
        <v>0.1423</v>
      </c>
      <c r="J28" s="13">
        <v>0.13</v>
      </c>
      <c r="K28" s="11">
        <v>0.2769</v>
      </c>
      <c r="L28" s="13">
        <v>0.19</v>
      </c>
      <c r="M28" s="28" t="s">
        <v>457</v>
      </c>
    </row>
    <row r="29" spans="1:13" ht="15" customHeight="1">
      <c r="A29" s="44" t="s">
        <v>414</v>
      </c>
      <c r="B29" s="45">
        <v>11530670</v>
      </c>
      <c r="C29" s="10" t="s">
        <v>211</v>
      </c>
      <c r="D29" s="11">
        <v>0.006</v>
      </c>
      <c r="E29" s="12">
        <v>97306525</v>
      </c>
      <c r="F29" s="12">
        <f t="shared" si="0"/>
        <v>583839.15</v>
      </c>
      <c r="G29" s="11">
        <v>-0.0036</v>
      </c>
      <c r="H29" s="13">
        <v>0.37</v>
      </c>
      <c r="I29" s="11">
        <v>0.1381</v>
      </c>
      <c r="J29" s="13">
        <v>0.16</v>
      </c>
      <c r="K29" s="11">
        <v>0.2721</v>
      </c>
      <c r="L29" s="13">
        <v>0.23</v>
      </c>
      <c r="M29" s="28" t="s">
        <v>457</v>
      </c>
    </row>
    <row r="30" spans="1:13" ht="15" customHeight="1">
      <c r="A30" s="44" t="s">
        <v>443</v>
      </c>
      <c r="B30" s="45">
        <v>8327330</v>
      </c>
      <c r="C30" s="10" t="s">
        <v>329</v>
      </c>
      <c r="D30" s="11">
        <v>0.0034</v>
      </c>
      <c r="E30" s="12">
        <v>23912294</v>
      </c>
      <c r="F30" s="12">
        <f t="shared" si="0"/>
        <v>81301.7996</v>
      </c>
      <c r="G30" s="11">
        <v>0.0391</v>
      </c>
      <c r="H30" s="13">
        <v>0.01</v>
      </c>
      <c r="I30" s="11">
        <v>0.1022</v>
      </c>
      <c r="J30" s="13">
        <v>0.76</v>
      </c>
      <c r="K30" s="11">
        <v>0.2178</v>
      </c>
      <c r="L30" s="13">
        <v>0.74</v>
      </c>
      <c r="M30" s="28" t="s">
        <v>457</v>
      </c>
    </row>
    <row r="31" spans="1:13" ht="15" customHeight="1">
      <c r="A31" s="44" t="s">
        <v>451</v>
      </c>
      <c r="B31" s="45">
        <v>7470957</v>
      </c>
      <c r="C31" s="10" t="s">
        <v>355</v>
      </c>
      <c r="D31" s="11">
        <v>0.0029</v>
      </c>
      <c r="E31" s="12">
        <v>1880117407</v>
      </c>
      <c r="F31" s="12">
        <f t="shared" si="0"/>
        <v>5452340.4803</v>
      </c>
      <c r="G31" s="11">
        <v>0.0055</v>
      </c>
      <c r="H31" s="13">
        <v>0.5</v>
      </c>
      <c r="I31" s="11">
        <v>0.1942</v>
      </c>
      <c r="J31" s="13">
        <v>0.04</v>
      </c>
      <c r="K31" s="11">
        <v>0.3318</v>
      </c>
      <c r="L31" s="13">
        <v>0.04</v>
      </c>
      <c r="M31" s="28" t="s">
        <v>457</v>
      </c>
    </row>
    <row r="32" spans="1:13" ht="15" customHeight="1">
      <c r="A32" s="44" t="s">
        <v>392</v>
      </c>
      <c r="B32" s="45">
        <v>6408352</v>
      </c>
      <c r="C32" s="10" t="s">
        <v>242</v>
      </c>
      <c r="D32" s="11">
        <v>0.005</v>
      </c>
      <c r="E32" s="12">
        <v>19523661945</v>
      </c>
      <c r="F32" s="12">
        <f t="shared" si="0"/>
        <v>97618309.72500001</v>
      </c>
      <c r="G32" s="11">
        <v>0.0083</v>
      </c>
      <c r="H32" s="13">
        <v>0.4</v>
      </c>
      <c r="I32" s="11">
        <v>0.143</v>
      </c>
      <c r="J32" s="13">
        <v>0.42</v>
      </c>
      <c r="K32" s="11">
        <v>0.2344</v>
      </c>
      <c r="L32" s="13">
        <v>0.65</v>
      </c>
      <c r="M32" s="28" t="s">
        <v>457</v>
      </c>
    </row>
    <row r="33" spans="1:13" ht="15" customHeight="1">
      <c r="A33" s="44" t="s">
        <v>441</v>
      </c>
      <c r="B33" s="45">
        <v>5253578</v>
      </c>
      <c r="C33" s="10" t="s">
        <v>365</v>
      </c>
      <c r="D33" s="11">
        <v>0.0028</v>
      </c>
      <c r="E33" s="12">
        <v>42404882</v>
      </c>
      <c r="F33" s="12">
        <f t="shared" si="0"/>
        <v>118733.6696</v>
      </c>
      <c r="G33" s="11">
        <v>0.012</v>
      </c>
      <c r="H33" s="13">
        <v>0.23</v>
      </c>
      <c r="I33" s="11">
        <v>0.1596</v>
      </c>
      <c r="J33" s="13">
        <v>0.21</v>
      </c>
      <c r="K33" s="11">
        <v>0.2761</v>
      </c>
      <c r="L33" s="13">
        <v>0.28</v>
      </c>
      <c r="M33" s="28" t="s">
        <v>457</v>
      </c>
    </row>
    <row r="34" spans="1:13" ht="15" customHeight="1">
      <c r="A34" s="44" t="s">
        <v>411</v>
      </c>
      <c r="B34" s="45">
        <v>4941510</v>
      </c>
      <c r="C34" s="10" t="s">
        <v>303</v>
      </c>
      <c r="D34" s="11">
        <v>0.0036</v>
      </c>
      <c r="E34" s="12">
        <v>14654593312</v>
      </c>
      <c r="F34" s="12">
        <f aca="true" t="shared" si="1" ref="F34:F65">D34*E34</f>
        <v>52756535.9232</v>
      </c>
      <c r="G34" s="11">
        <v>0.0098</v>
      </c>
      <c r="H34" s="13">
        <v>0.33</v>
      </c>
      <c r="I34" s="11">
        <v>0.1666</v>
      </c>
      <c r="J34" s="13">
        <v>0.13</v>
      </c>
      <c r="K34" s="11">
        <v>0.2627</v>
      </c>
      <c r="L34" s="13">
        <v>0.41</v>
      </c>
      <c r="M34" s="28" t="s">
        <v>457</v>
      </c>
    </row>
    <row r="35" spans="1:13" ht="15" customHeight="1">
      <c r="A35" s="44" t="s">
        <v>422</v>
      </c>
      <c r="B35" s="45">
        <v>4785395</v>
      </c>
      <c r="C35" s="10" t="s">
        <v>238</v>
      </c>
      <c r="D35" s="11">
        <v>0.0051</v>
      </c>
      <c r="E35" s="12">
        <v>81073833498</v>
      </c>
      <c r="F35" s="12">
        <f t="shared" si="1"/>
        <v>413476550.8398</v>
      </c>
      <c r="G35" s="11">
        <v>0.008</v>
      </c>
      <c r="H35" s="13">
        <v>0.41</v>
      </c>
      <c r="I35" s="11">
        <v>0.1468</v>
      </c>
      <c r="J35" s="13">
        <v>0.36</v>
      </c>
      <c r="K35" s="11">
        <v>0.2463</v>
      </c>
      <c r="L35" s="13">
        <v>0.54</v>
      </c>
      <c r="M35" s="28" t="s">
        <v>457</v>
      </c>
    </row>
    <row r="36" spans="1:13" ht="15" customHeight="1">
      <c r="A36" s="44" t="s">
        <v>437</v>
      </c>
      <c r="B36" s="45">
        <v>4361836</v>
      </c>
      <c r="C36" s="10" t="s">
        <v>246</v>
      </c>
      <c r="D36" s="11">
        <v>0.005</v>
      </c>
      <c r="E36" s="12">
        <v>674265267</v>
      </c>
      <c r="F36" s="12">
        <f t="shared" si="1"/>
        <v>3371326.335</v>
      </c>
      <c r="G36" s="11">
        <v>0.0016</v>
      </c>
      <c r="H36" s="13">
        <v>0.68</v>
      </c>
      <c r="I36" s="11">
        <v>0.1177</v>
      </c>
      <c r="J36" s="13">
        <v>0.73</v>
      </c>
      <c r="K36" s="11">
        <v>0.2263</v>
      </c>
      <c r="L36" s="13">
        <v>0.72</v>
      </c>
      <c r="M36" s="28" t="s">
        <v>455</v>
      </c>
    </row>
    <row r="37" spans="1:13" ht="15" customHeight="1">
      <c r="A37" s="44" t="s">
        <v>405</v>
      </c>
      <c r="B37" s="45">
        <v>3959132</v>
      </c>
      <c r="C37" s="10" t="s">
        <v>248</v>
      </c>
      <c r="D37" s="11">
        <v>0.005</v>
      </c>
      <c r="E37" s="12">
        <v>485532178</v>
      </c>
      <c r="F37" s="12">
        <f t="shared" si="1"/>
        <v>2427660.89</v>
      </c>
      <c r="G37" s="11">
        <v>0.002</v>
      </c>
      <c r="H37" s="13">
        <v>0.66</v>
      </c>
      <c r="I37" s="11">
        <v>0.1196</v>
      </c>
      <c r="J37" s="13">
        <v>0.71</v>
      </c>
      <c r="K37" s="11">
        <v>0.2247</v>
      </c>
      <c r="L37" s="13">
        <v>0.73</v>
      </c>
      <c r="M37" s="28" t="s">
        <v>454</v>
      </c>
    </row>
    <row r="38" spans="1:13" ht="15" customHeight="1">
      <c r="A38" s="44" t="s">
        <v>424</v>
      </c>
      <c r="B38" s="45">
        <v>3265094</v>
      </c>
      <c r="C38" s="10" t="s">
        <v>349</v>
      </c>
      <c r="D38" s="11">
        <v>0.0029</v>
      </c>
      <c r="E38" s="12">
        <v>41718858010</v>
      </c>
      <c r="F38" s="12">
        <f t="shared" si="1"/>
        <v>120984688.22899999</v>
      </c>
      <c r="G38" s="11">
        <v>0.0039</v>
      </c>
      <c r="H38" s="13">
        <v>0.59</v>
      </c>
      <c r="I38" s="11">
        <v>0.1947</v>
      </c>
      <c r="J38" s="13">
        <v>0.04</v>
      </c>
      <c r="K38" s="11">
        <v>0.3147</v>
      </c>
      <c r="L38" s="13">
        <v>0.06</v>
      </c>
      <c r="M38" s="28" t="s">
        <v>457</v>
      </c>
    </row>
    <row r="39" spans="1:13" ht="15" customHeight="1">
      <c r="A39" s="44" t="s">
        <v>421</v>
      </c>
      <c r="B39" s="45">
        <v>3135960</v>
      </c>
      <c r="C39" s="10" t="s">
        <v>339</v>
      </c>
      <c r="D39" s="11">
        <v>0.0032</v>
      </c>
      <c r="E39" s="12">
        <v>3400452107</v>
      </c>
      <c r="F39" s="12">
        <f t="shared" si="1"/>
        <v>10881446.7424</v>
      </c>
      <c r="G39" s="11">
        <v>-0.0126</v>
      </c>
      <c r="H39" s="13">
        <v>0.95</v>
      </c>
      <c r="I39" s="11">
        <v>0.146</v>
      </c>
      <c r="J39" s="13">
        <v>0.38</v>
      </c>
      <c r="K39" s="11">
        <v>0.2053</v>
      </c>
      <c r="L39" s="13">
        <v>0.83</v>
      </c>
      <c r="M39" s="28" t="s">
        <v>457</v>
      </c>
    </row>
    <row r="40" spans="1:13" ht="15" customHeight="1">
      <c r="A40" s="44" t="s">
        <v>427</v>
      </c>
      <c r="B40" s="45">
        <v>3078387</v>
      </c>
      <c r="C40" s="10" t="s">
        <v>337</v>
      </c>
      <c r="D40" s="11">
        <v>0.0033</v>
      </c>
      <c r="E40" s="12">
        <v>162308866</v>
      </c>
      <c r="F40" s="12">
        <f t="shared" si="1"/>
        <v>535619.2578</v>
      </c>
      <c r="G40" s="11">
        <v>0.0102</v>
      </c>
      <c r="H40" s="13">
        <v>0.31</v>
      </c>
      <c r="I40" s="11">
        <v>0.1655</v>
      </c>
      <c r="J40" s="13">
        <v>0.15</v>
      </c>
      <c r="K40" s="11">
        <v>0.2778</v>
      </c>
      <c r="L40" s="13">
        <v>0.26</v>
      </c>
      <c r="M40" s="28" t="s">
        <v>457</v>
      </c>
    </row>
    <row r="41" spans="1:13" ht="15" customHeight="1">
      <c r="A41" s="44" t="s">
        <v>450</v>
      </c>
      <c r="B41" s="45">
        <v>2744850</v>
      </c>
      <c r="C41" s="10" t="s">
        <v>287</v>
      </c>
      <c r="D41" s="11">
        <v>0.0042</v>
      </c>
      <c r="E41" s="12">
        <v>422475443</v>
      </c>
      <c r="F41" s="12">
        <f t="shared" si="1"/>
        <v>1774396.8605999998</v>
      </c>
      <c r="G41" s="11">
        <v>0.0018</v>
      </c>
      <c r="H41" s="13">
        <v>0.67</v>
      </c>
      <c r="I41" s="11">
        <v>0.1885</v>
      </c>
      <c r="J41" s="13">
        <v>0.04</v>
      </c>
      <c r="K41" s="11">
        <v>0.3259</v>
      </c>
      <c r="L41" s="13">
        <v>0.05</v>
      </c>
      <c r="M41" s="28" t="s">
        <v>457</v>
      </c>
    </row>
    <row r="42" spans="1:13" ht="15" customHeight="1">
      <c r="A42" s="44" t="s">
        <v>445</v>
      </c>
      <c r="B42" s="45">
        <v>2484737</v>
      </c>
      <c r="C42" s="10" t="s">
        <v>369</v>
      </c>
      <c r="D42" s="11">
        <v>0.0026</v>
      </c>
      <c r="E42" s="12">
        <v>7398253694</v>
      </c>
      <c r="F42" s="12">
        <f t="shared" si="1"/>
        <v>19235459.604399998</v>
      </c>
      <c r="G42" s="11">
        <v>-0.0146</v>
      </c>
      <c r="H42" s="13">
        <v>0.96</v>
      </c>
      <c r="I42" s="11">
        <v>0.1176</v>
      </c>
      <c r="J42" s="13">
        <v>0.73</v>
      </c>
      <c r="K42" s="11">
        <v>0.246</v>
      </c>
      <c r="L42" s="13">
        <v>0.55</v>
      </c>
      <c r="M42" s="28" t="s">
        <v>457</v>
      </c>
    </row>
    <row r="43" spans="1:13" ht="15" customHeight="1">
      <c r="A43" s="44" t="s">
        <v>419</v>
      </c>
      <c r="B43" s="45">
        <v>2467309</v>
      </c>
      <c r="C43" s="10" t="s">
        <v>345</v>
      </c>
      <c r="D43" s="11">
        <v>0.003</v>
      </c>
      <c r="E43" s="12">
        <v>18399794899</v>
      </c>
      <c r="F43" s="12">
        <f t="shared" si="1"/>
        <v>55199384.697000004</v>
      </c>
      <c r="G43" s="11">
        <v>0.0126</v>
      </c>
      <c r="H43" s="13">
        <v>0.39</v>
      </c>
      <c r="I43" s="11">
        <v>0.1122</v>
      </c>
      <c r="J43" s="13">
        <v>0.05</v>
      </c>
      <c r="K43" s="11">
        <v>0.1783</v>
      </c>
      <c r="L43" s="13">
        <v>0.21</v>
      </c>
      <c r="M43" s="28" t="s">
        <v>457</v>
      </c>
    </row>
    <row r="44" spans="1:13" ht="15" customHeight="1">
      <c r="A44" s="44" t="s">
        <v>434</v>
      </c>
      <c r="B44" s="45">
        <v>2454056</v>
      </c>
      <c r="C44" s="10" t="s">
        <v>258</v>
      </c>
      <c r="D44" s="11">
        <v>0.0047</v>
      </c>
      <c r="E44" s="12">
        <v>6518835453</v>
      </c>
      <c r="F44" s="12">
        <f t="shared" si="1"/>
        <v>30638526.629100002</v>
      </c>
      <c r="G44" s="11">
        <v>-0.0068</v>
      </c>
      <c r="H44" s="13">
        <v>0.81</v>
      </c>
      <c r="I44" s="11">
        <v>0.1209</v>
      </c>
      <c r="J44" s="13">
        <v>0.24</v>
      </c>
      <c r="K44" s="11">
        <v>0.2578</v>
      </c>
      <c r="L44" s="13">
        <v>0.28</v>
      </c>
      <c r="M44" s="28" t="s">
        <v>457</v>
      </c>
    </row>
    <row r="45" spans="1:13" ht="15" customHeight="1">
      <c r="A45" s="44" t="s">
        <v>406</v>
      </c>
      <c r="B45" s="45">
        <v>2215778</v>
      </c>
      <c r="C45" s="10" t="s">
        <v>325</v>
      </c>
      <c r="D45" s="11">
        <v>0.0034</v>
      </c>
      <c r="E45" s="12">
        <v>1081365489</v>
      </c>
      <c r="F45" s="12">
        <f t="shared" si="1"/>
        <v>3676642.6626</v>
      </c>
      <c r="G45" s="11">
        <v>0.0102</v>
      </c>
      <c r="H45" s="13">
        <v>0.31</v>
      </c>
      <c r="I45" s="11">
        <v>0.1633</v>
      </c>
      <c r="J45" s="13">
        <v>0.17</v>
      </c>
      <c r="K45" s="11">
        <v>0.2782</v>
      </c>
      <c r="L45" s="13">
        <v>0.26</v>
      </c>
      <c r="M45" s="28" t="s">
        <v>457</v>
      </c>
    </row>
    <row r="46" spans="1:13" ht="15" customHeight="1">
      <c r="A46" s="44" t="s">
        <v>384</v>
      </c>
      <c r="B46" s="45">
        <v>2199466</v>
      </c>
      <c r="C46" s="10" t="s">
        <v>54</v>
      </c>
      <c r="D46" s="11">
        <v>0.0152</v>
      </c>
      <c r="E46" s="12">
        <v>83809180</v>
      </c>
      <c r="F46" s="12">
        <f t="shared" si="1"/>
        <v>1273899.536</v>
      </c>
      <c r="G46" s="11">
        <v>0.0291</v>
      </c>
      <c r="H46" s="13">
        <v>0.01</v>
      </c>
      <c r="I46" s="11">
        <v>0.1778</v>
      </c>
      <c r="J46" s="13">
        <v>0.24</v>
      </c>
      <c r="K46" s="11">
        <v>0.1543</v>
      </c>
      <c r="L46" s="13">
        <v>0.93</v>
      </c>
      <c r="M46" s="28" t="s">
        <v>457</v>
      </c>
    </row>
    <row r="47" spans="1:13" ht="15" customHeight="1">
      <c r="A47" s="44" t="s">
        <v>410</v>
      </c>
      <c r="B47" s="45">
        <v>2166227</v>
      </c>
      <c r="C47" s="10" t="s">
        <v>375</v>
      </c>
      <c r="D47" s="11">
        <v>0.0025</v>
      </c>
      <c r="E47" s="12">
        <v>1221059545</v>
      </c>
      <c r="F47" s="12">
        <f t="shared" si="1"/>
        <v>3052648.8625000003</v>
      </c>
      <c r="G47" s="11">
        <v>-0.0062</v>
      </c>
      <c r="H47" s="13">
        <v>0.86</v>
      </c>
      <c r="I47" s="11">
        <v>0.1487</v>
      </c>
      <c r="J47" s="13">
        <v>0.33</v>
      </c>
      <c r="K47" s="11">
        <v>0.2432</v>
      </c>
      <c r="L47" s="13">
        <v>0.57</v>
      </c>
      <c r="M47" s="28" t="s">
        <v>457</v>
      </c>
    </row>
    <row r="48" spans="1:13" ht="15" customHeight="1">
      <c r="A48" s="44" t="s">
        <v>408</v>
      </c>
      <c r="B48" s="45">
        <v>2116364</v>
      </c>
      <c r="C48" s="10" t="s">
        <v>226</v>
      </c>
      <c r="D48" s="11">
        <v>0.0054</v>
      </c>
      <c r="E48" s="12">
        <v>3442552302</v>
      </c>
      <c r="F48" s="12">
        <f t="shared" si="1"/>
        <v>18589782.430800002</v>
      </c>
      <c r="G48" s="11">
        <v>-0.0146</v>
      </c>
      <c r="H48" s="13">
        <v>0.96</v>
      </c>
      <c r="I48" s="11">
        <v>0.0996</v>
      </c>
      <c r="J48" s="13">
        <v>0.88</v>
      </c>
      <c r="K48" s="11">
        <v>0.2257</v>
      </c>
      <c r="L48" s="13">
        <v>0.73</v>
      </c>
      <c r="M48" s="28" t="s">
        <v>457</v>
      </c>
    </row>
    <row r="49" spans="1:13" ht="15" customHeight="1">
      <c r="A49" s="44" t="s">
        <v>407</v>
      </c>
      <c r="B49" s="45">
        <v>2056750</v>
      </c>
      <c r="C49" s="10" t="s">
        <v>234</v>
      </c>
      <c r="D49" s="11">
        <v>0.0052</v>
      </c>
      <c r="E49" s="12">
        <v>412021969</v>
      </c>
      <c r="F49" s="12">
        <f t="shared" si="1"/>
        <v>2142514.2388</v>
      </c>
      <c r="G49" s="11">
        <v>-0.0071</v>
      </c>
      <c r="H49" s="13">
        <v>0.88</v>
      </c>
      <c r="I49" s="11">
        <v>0.0851</v>
      </c>
      <c r="J49" s="13">
        <v>0.94</v>
      </c>
      <c r="K49" s="11">
        <v>0.2183</v>
      </c>
      <c r="L49" s="13">
        <v>0.77</v>
      </c>
      <c r="M49" s="28" t="s">
        <v>457</v>
      </c>
    </row>
    <row r="50" spans="1:13" ht="15" customHeight="1">
      <c r="A50" s="44" t="s">
        <v>394</v>
      </c>
      <c r="B50" s="45">
        <v>1273900</v>
      </c>
      <c r="C50" s="10" t="s">
        <v>191</v>
      </c>
      <c r="D50" s="11">
        <v>0.0065</v>
      </c>
      <c r="E50" s="12">
        <v>94231962</v>
      </c>
      <c r="F50" s="12">
        <f t="shared" si="1"/>
        <v>612507.753</v>
      </c>
      <c r="G50" s="11">
        <v>0.0033</v>
      </c>
      <c r="H50" s="13">
        <v>0.62</v>
      </c>
      <c r="I50" s="11">
        <v>0.1067</v>
      </c>
      <c r="J50" s="13">
        <v>0.83</v>
      </c>
      <c r="K50" s="11">
        <v>0.202</v>
      </c>
      <c r="L50" s="13">
        <v>0.84</v>
      </c>
      <c r="M50" s="28" t="s">
        <v>457</v>
      </c>
    </row>
    <row r="51" spans="1:13" ht="15" customHeight="1">
      <c r="A51" s="44" t="s">
        <v>442</v>
      </c>
      <c r="B51" s="45">
        <v>1264711</v>
      </c>
      <c r="C51" s="10" t="s">
        <v>170</v>
      </c>
      <c r="D51" s="11">
        <v>0.0069</v>
      </c>
      <c r="E51" s="12">
        <v>850219222</v>
      </c>
      <c r="F51" s="12">
        <f t="shared" si="1"/>
        <v>5866512.6318</v>
      </c>
      <c r="G51" s="11">
        <v>0.0121</v>
      </c>
      <c r="H51" s="13">
        <v>0.22</v>
      </c>
      <c r="I51" s="11">
        <v>0.1723</v>
      </c>
      <c r="J51" s="13">
        <v>0.09</v>
      </c>
      <c r="K51" s="11">
        <v>0.3081</v>
      </c>
      <c r="L51" s="13">
        <v>0.08</v>
      </c>
      <c r="M51" s="28" t="s">
        <v>457</v>
      </c>
    </row>
    <row r="52" spans="1:13" ht="15" customHeight="1">
      <c r="A52" s="44" t="s">
        <v>417</v>
      </c>
      <c r="B52" s="45">
        <v>1247637</v>
      </c>
      <c r="C52" s="10" t="s">
        <v>44</v>
      </c>
      <c r="D52" s="11">
        <v>0.016</v>
      </c>
      <c r="E52" s="12">
        <v>176037973</v>
      </c>
      <c r="F52" s="12">
        <f t="shared" si="1"/>
        <v>2816607.568</v>
      </c>
      <c r="G52" s="11">
        <v>0.0177</v>
      </c>
      <c r="H52" s="13">
        <v>0.07</v>
      </c>
      <c r="I52" s="11">
        <v>0.1733</v>
      </c>
      <c r="J52" s="13">
        <v>0.09</v>
      </c>
      <c r="K52" s="11">
        <v>0.2874</v>
      </c>
      <c r="L52" s="13">
        <v>0.2</v>
      </c>
      <c r="M52" s="28" t="s">
        <v>457</v>
      </c>
    </row>
    <row r="53" spans="1:13" ht="15" customHeight="1">
      <c r="A53" s="44" t="s">
        <v>436</v>
      </c>
      <c r="B53" s="45">
        <v>1154768</v>
      </c>
      <c r="C53" s="10" t="s">
        <v>129</v>
      </c>
      <c r="D53" s="11">
        <v>0.0081</v>
      </c>
      <c r="E53" s="12">
        <v>13310035</v>
      </c>
      <c r="F53" s="12">
        <f t="shared" si="1"/>
        <v>107811.28349999999</v>
      </c>
      <c r="G53" s="11">
        <v>0.0055</v>
      </c>
      <c r="H53" s="13">
        <v>0.5</v>
      </c>
      <c r="I53" s="11">
        <v>0.1657</v>
      </c>
      <c r="J53" s="13">
        <v>0.15</v>
      </c>
      <c r="K53" s="11">
        <v>0.2844</v>
      </c>
      <c r="L53" s="13">
        <v>0.21</v>
      </c>
      <c r="M53" s="28" t="s">
        <v>457</v>
      </c>
    </row>
    <row r="54" spans="1:13" ht="15" customHeight="1">
      <c r="A54" s="44" t="s">
        <v>438</v>
      </c>
      <c r="B54" s="45">
        <v>1104559</v>
      </c>
      <c r="C54" s="10" t="s">
        <v>189</v>
      </c>
      <c r="D54" s="11">
        <v>0.0065</v>
      </c>
      <c r="E54" s="12">
        <v>435461051</v>
      </c>
      <c r="F54" s="12">
        <f t="shared" si="1"/>
        <v>2830496.8315</v>
      </c>
      <c r="G54" s="11">
        <v>0.0165</v>
      </c>
      <c r="H54" s="13">
        <v>0.1</v>
      </c>
      <c r="I54" s="11">
        <v>0.1748</v>
      </c>
      <c r="J54" s="13">
        <v>0.07</v>
      </c>
      <c r="K54" s="11">
        <v>0.2922</v>
      </c>
      <c r="L54" s="13">
        <v>0.17</v>
      </c>
      <c r="M54" s="28" t="s">
        <v>457</v>
      </c>
    </row>
    <row r="55" spans="1:13" ht="15" customHeight="1">
      <c r="A55" s="44" t="s">
        <v>446</v>
      </c>
      <c r="B55" s="45">
        <v>1097560</v>
      </c>
      <c r="C55" s="10" t="s">
        <v>30</v>
      </c>
      <c r="D55" s="11">
        <v>0.0285</v>
      </c>
      <c r="E55" s="12">
        <v>358167660</v>
      </c>
      <c r="F55" s="12">
        <f t="shared" si="1"/>
        <v>10207778.31</v>
      </c>
      <c r="G55" s="11">
        <v>-0.0266</v>
      </c>
      <c r="H55" s="13">
        <v>0.92</v>
      </c>
      <c r="I55" s="11">
        <v>0.1763</v>
      </c>
      <c r="J55" s="13">
        <v>0.26</v>
      </c>
      <c r="K55" s="11">
        <v>0.2863</v>
      </c>
      <c r="L55" s="13">
        <v>0.29</v>
      </c>
      <c r="M55" s="28" t="s">
        <v>457</v>
      </c>
    </row>
    <row r="56" spans="1:13" ht="15" customHeight="1">
      <c r="A56" s="44" t="s">
        <v>447</v>
      </c>
      <c r="B56" s="45">
        <v>969569</v>
      </c>
      <c r="C56" s="10" t="s">
        <v>147</v>
      </c>
      <c r="D56" s="11">
        <v>0.0078</v>
      </c>
      <c r="E56" s="12">
        <v>10484134</v>
      </c>
      <c r="F56" s="12">
        <f t="shared" si="1"/>
        <v>81776.24519999999</v>
      </c>
      <c r="G56" s="11">
        <v>0.0102</v>
      </c>
      <c r="H56" s="13">
        <v>0.55</v>
      </c>
      <c r="I56" s="11">
        <v>0.1468</v>
      </c>
      <c r="J56" s="13">
        <v>0.14</v>
      </c>
      <c r="K56" s="11">
        <v>0.2738</v>
      </c>
      <c r="L56" s="13">
        <v>0.33</v>
      </c>
      <c r="M56" s="28" t="s">
        <v>457</v>
      </c>
    </row>
    <row r="57" spans="1:13" ht="15" customHeight="1">
      <c r="A57" s="44" t="s">
        <v>389</v>
      </c>
      <c r="B57" s="45">
        <v>932781</v>
      </c>
      <c r="C57" s="10" t="s">
        <v>205</v>
      </c>
      <c r="D57" s="11">
        <v>0.006</v>
      </c>
      <c r="E57" s="12">
        <v>1245159557</v>
      </c>
      <c r="F57" s="12">
        <f t="shared" si="1"/>
        <v>7470957.342</v>
      </c>
      <c r="G57" s="11">
        <v>0.0061</v>
      </c>
      <c r="H57" s="13">
        <v>0.47</v>
      </c>
      <c r="I57" s="11">
        <v>0.159</v>
      </c>
      <c r="J57" s="13">
        <v>0.22</v>
      </c>
      <c r="K57" s="11">
        <v>0.2944</v>
      </c>
      <c r="L57" s="13">
        <v>0.16</v>
      </c>
      <c r="M57" s="28" t="s">
        <v>457</v>
      </c>
    </row>
    <row r="58" spans="1:13" ht="15" customHeight="1">
      <c r="A58" s="44" t="s">
        <v>418</v>
      </c>
      <c r="B58" s="45">
        <v>886465</v>
      </c>
      <c r="C58" s="10" t="s">
        <v>174</v>
      </c>
      <c r="D58" s="11">
        <v>0.0068</v>
      </c>
      <c r="E58" s="12">
        <v>15765800828</v>
      </c>
      <c r="F58" s="12">
        <f t="shared" si="1"/>
        <v>107207445.63039999</v>
      </c>
      <c r="G58" s="11">
        <v>-0.0073</v>
      </c>
      <c r="H58" s="13">
        <v>0.89</v>
      </c>
      <c r="I58" s="11">
        <v>0.1412</v>
      </c>
      <c r="J58" s="13">
        <v>0.45</v>
      </c>
      <c r="K58" s="11">
        <v>0.2495</v>
      </c>
      <c r="L58" s="13">
        <v>0.51</v>
      </c>
      <c r="M58" s="28" t="s">
        <v>457</v>
      </c>
    </row>
    <row r="59" spans="1:13" ht="15" customHeight="1">
      <c r="A59" s="44" t="s">
        <v>430</v>
      </c>
      <c r="B59" s="45">
        <v>594721</v>
      </c>
      <c r="C59" s="10" t="s">
        <v>159</v>
      </c>
      <c r="D59" s="11">
        <v>0.0074</v>
      </c>
      <c r="E59" s="12">
        <v>16824630</v>
      </c>
      <c r="F59" s="12">
        <f t="shared" si="1"/>
        <v>124502.262</v>
      </c>
      <c r="G59" s="11">
        <v>-0.0138</v>
      </c>
      <c r="H59" s="13">
        <v>0.92</v>
      </c>
      <c r="I59" s="11">
        <v>0.1698</v>
      </c>
      <c r="J59" s="13">
        <v>0.03</v>
      </c>
      <c r="K59" s="11">
        <v>0.2287</v>
      </c>
      <c r="L59" s="13">
        <v>0.04</v>
      </c>
      <c r="M59" s="28" t="s">
        <v>457</v>
      </c>
    </row>
    <row r="60" spans="1:13" ht="15" customHeight="1">
      <c r="A60" s="44" t="s">
        <v>387</v>
      </c>
      <c r="B60" s="45">
        <v>500491</v>
      </c>
      <c r="C60" s="10" t="s">
        <v>228</v>
      </c>
      <c r="D60" s="11">
        <v>0.0054</v>
      </c>
      <c r="E60" s="12">
        <v>666581051</v>
      </c>
      <c r="F60" s="12">
        <f t="shared" si="1"/>
        <v>3599537.6754</v>
      </c>
      <c r="G60" s="11">
        <v>-0.0006</v>
      </c>
      <c r="H60" s="13">
        <v>0.76</v>
      </c>
      <c r="I60" s="11">
        <v>0.1414</v>
      </c>
      <c r="J60" s="13">
        <v>0.45</v>
      </c>
      <c r="K60" s="11">
        <v>0.2053</v>
      </c>
      <c r="L60" s="13">
        <v>0.83</v>
      </c>
      <c r="M60" s="28" t="s">
        <v>457</v>
      </c>
    </row>
    <row r="61" spans="1:13" ht="15" customHeight="1">
      <c r="A61" s="44" t="s">
        <v>432</v>
      </c>
      <c r="B61" s="45">
        <v>409374</v>
      </c>
      <c r="C61" s="10" t="s">
        <v>220</v>
      </c>
      <c r="D61" s="11">
        <v>0.0057</v>
      </c>
      <c r="E61" s="12">
        <v>312079598</v>
      </c>
      <c r="F61" s="12">
        <f t="shared" si="1"/>
        <v>1778853.7086</v>
      </c>
      <c r="G61" s="11">
        <v>-0.0003</v>
      </c>
      <c r="H61" s="13">
        <v>0.75</v>
      </c>
      <c r="I61" s="11">
        <v>0.149</v>
      </c>
      <c r="J61" s="13">
        <v>0.32</v>
      </c>
      <c r="K61" s="11">
        <v>0.214</v>
      </c>
      <c r="L61" s="13">
        <v>0.79</v>
      </c>
      <c r="M61" s="28" t="s">
        <v>457</v>
      </c>
    </row>
    <row r="62" spans="1:13" ht="15" customHeight="1">
      <c r="A62" s="44" t="s">
        <v>433</v>
      </c>
      <c r="B62" s="45">
        <v>355330</v>
      </c>
      <c r="C62" s="10" t="s">
        <v>98</v>
      </c>
      <c r="D62" s="11">
        <v>0.0091</v>
      </c>
      <c r="E62" s="12">
        <v>1878737839</v>
      </c>
      <c r="F62" s="12">
        <f t="shared" si="1"/>
        <v>17096514.3349</v>
      </c>
      <c r="G62" s="11">
        <v>0</v>
      </c>
      <c r="H62" s="13">
        <v>0.74</v>
      </c>
      <c r="I62" s="11">
        <v>0.2086</v>
      </c>
      <c r="J62" s="13">
        <v>0.03</v>
      </c>
      <c r="K62" s="11">
        <v>0.2527</v>
      </c>
      <c r="L62" s="13">
        <v>0.48</v>
      </c>
      <c r="M62" s="28" t="s">
        <v>457</v>
      </c>
    </row>
    <row r="63" spans="1:13" ht="15" customHeight="1">
      <c r="A63" s="44" t="s">
        <v>420</v>
      </c>
      <c r="B63" s="45">
        <v>350032</v>
      </c>
      <c r="C63" s="10" t="s">
        <v>102</v>
      </c>
      <c r="D63" s="11">
        <v>0.0089</v>
      </c>
      <c r="E63" s="12">
        <v>1068479670</v>
      </c>
      <c r="F63" s="12">
        <f t="shared" si="1"/>
        <v>9509469.063</v>
      </c>
      <c r="G63" s="11">
        <v>0.0014</v>
      </c>
      <c r="H63" s="13">
        <v>0.69</v>
      </c>
      <c r="I63" s="11">
        <v>0.2183</v>
      </c>
      <c r="J63" s="13">
        <v>0.02</v>
      </c>
      <c r="K63" s="11">
        <v>0.2691</v>
      </c>
      <c r="L63" s="13">
        <v>0.35</v>
      </c>
      <c r="M63" s="28" t="s">
        <v>457</v>
      </c>
    </row>
    <row r="64" spans="1:13" ht="15" customHeight="1">
      <c r="A64" s="44" t="s">
        <v>366</v>
      </c>
      <c r="B64" s="45">
        <v>323529</v>
      </c>
      <c r="C64" s="10" t="s">
        <v>92</v>
      </c>
      <c r="D64" s="11">
        <v>0.0095</v>
      </c>
      <c r="E64" s="12">
        <v>6538442</v>
      </c>
      <c r="F64" s="12">
        <f t="shared" si="1"/>
        <v>62115.199</v>
      </c>
      <c r="G64" s="11">
        <v>-0.0027</v>
      </c>
      <c r="H64" s="13">
        <v>0.28</v>
      </c>
      <c r="I64" s="11">
        <v>0.1901</v>
      </c>
      <c r="J64" s="13">
        <v>0.02</v>
      </c>
      <c r="K64" s="11">
        <v>0.2088</v>
      </c>
      <c r="L64" s="13">
        <v>0.77</v>
      </c>
      <c r="M64" s="28" t="s">
        <v>457</v>
      </c>
    </row>
    <row r="65" spans="1:13" ht="15" customHeight="1">
      <c r="A65" s="44" t="s">
        <v>391</v>
      </c>
      <c r="B65" s="45">
        <v>252801</v>
      </c>
      <c r="C65" s="10" t="s">
        <v>133</v>
      </c>
      <c r="D65" s="11">
        <v>0.008</v>
      </c>
      <c r="E65" s="12">
        <v>632086974</v>
      </c>
      <c r="F65" s="12">
        <f t="shared" si="1"/>
        <v>5056695.792</v>
      </c>
      <c r="G65" s="11">
        <v>0.0045</v>
      </c>
      <c r="H65" s="13">
        <v>0.56</v>
      </c>
      <c r="I65" s="11">
        <v>0.1174</v>
      </c>
      <c r="J65" s="13">
        <v>0.74</v>
      </c>
      <c r="K65" s="11">
        <v>0.254</v>
      </c>
      <c r="L65" s="13">
        <v>0.47</v>
      </c>
      <c r="M65" s="28" t="s">
        <v>457</v>
      </c>
    </row>
    <row r="66" spans="1:13" ht="15" customHeight="1">
      <c r="A66" s="44" t="s">
        <v>409</v>
      </c>
      <c r="B66" s="45">
        <v>155177</v>
      </c>
      <c r="C66" s="10" t="s">
        <v>139</v>
      </c>
      <c r="D66" s="11">
        <v>0.0079</v>
      </c>
      <c r="E66" s="12">
        <v>1466267929</v>
      </c>
      <c r="F66" s="12">
        <f aca="true" t="shared" si="2" ref="F66:F97">D66*E66</f>
        <v>11583516.6391</v>
      </c>
      <c r="G66" s="11">
        <v>0.0068</v>
      </c>
      <c r="H66" s="13">
        <v>0.6</v>
      </c>
      <c r="I66" s="11">
        <v>0.1079</v>
      </c>
      <c r="J66" s="13">
        <v>0.4</v>
      </c>
      <c r="K66" s="11">
        <v>0.151</v>
      </c>
      <c r="L66" s="13">
        <v>0.42</v>
      </c>
      <c r="M66" s="28" t="s">
        <v>457</v>
      </c>
    </row>
    <row r="67" spans="1:13" ht="15" customHeight="1">
      <c r="A67" s="44" t="s">
        <v>449</v>
      </c>
      <c r="B67" s="45">
        <v>91009</v>
      </c>
      <c r="C67" s="10" t="s">
        <v>363</v>
      </c>
      <c r="D67" s="11">
        <v>0.0028</v>
      </c>
      <c r="E67" s="12">
        <v>79026536</v>
      </c>
      <c r="F67" s="12">
        <f t="shared" si="2"/>
        <v>221274.3008</v>
      </c>
      <c r="G67" s="11">
        <v>0.0064</v>
      </c>
      <c r="H67" s="13">
        <v>0.73</v>
      </c>
      <c r="I67" s="11">
        <v>0.0859</v>
      </c>
      <c r="J67" s="13">
        <v>0.9</v>
      </c>
      <c r="K67" s="11">
        <v>0.1952</v>
      </c>
      <c r="L67" s="13">
        <v>0.84</v>
      </c>
      <c r="M67" s="28" t="s">
        <v>457</v>
      </c>
    </row>
    <row r="68" spans="1:13" ht="15" customHeight="1">
      <c r="A68" s="44" t="s">
        <v>402</v>
      </c>
      <c r="B68" s="45">
        <v>88395</v>
      </c>
      <c r="C68" s="10" t="s">
        <v>371</v>
      </c>
      <c r="D68" s="11">
        <v>0.0026</v>
      </c>
      <c r="E68" s="12">
        <v>417509259</v>
      </c>
      <c r="F68" s="12">
        <f t="shared" si="2"/>
        <v>1085524.0733999999</v>
      </c>
      <c r="G68" s="11">
        <v>0.0191</v>
      </c>
      <c r="H68" s="13">
        <v>0.05</v>
      </c>
      <c r="I68" s="11">
        <v>0.1566</v>
      </c>
      <c r="J68" s="13">
        <v>0.24</v>
      </c>
      <c r="K68" s="11">
        <v>0.2956</v>
      </c>
      <c r="L68" s="13">
        <v>0.16</v>
      </c>
      <c r="M68" s="28" t="s">
        <v>457</v>
      </c>
    </row>
    <row r="69" spans="1:13" ht="15" customHeight="1">
      <c r="A69" s="44" t="s">
        <v>399</v>
      </c>
      <c r="B69" s="45">
        <v>62115</v>
      </c>
      <c r="C69" s="10" t="s">
        <v>166</v>
      </c>
      <c r="D69" s="11">
        <v>0.0071</v>
      </c>
      <c r="E69" s="12">
        <v>1168939666</v>
      </c>
      <c r="F69" s="12">
        <f t="shared" si="2"/>
        <v>8299471.6286</v>
      </c>
      <c r="G69" s="11">
        <v>0.0033</v>
      </c>
      <c r="H69" s="13">
        <v>0.62</v>
      </c>
      <c r="I69" s="11">
        <v>0.1734</v>
      </c>
      <c r="J69" s="13">
        <v>0.08</v>
      </c>
      <c r="K69" s="11">
        <v>0.3081</v>
      </c>
      <c r="L69" s="13">
        <v>0.08</v>
      </c>
      <c r="M69" s="28" t="s">
        <v>457</v>
      </c>
    </row>
    <row r="70" spans="1:12" ht="15" customHeight="1">
      <c r="A70" s="40"/>
      <c r="B70" s="42"/>
      <c r="C70" s="2" t="s">
        <v>135</v>
      </c>
      <c r="D70" s="7">
        <v>0.008</v>
      </c>
      <c r="E70" s="5">
        <v>140963879</v>
      </c>
      <c r="F70" s="5">
        <f t="shared" si="2"/>
        <v>1127711.0320000001</v>
      </c>
      <c r="G70" s="7">
        <v>0.0098</v>
      </c>
      <c r="H70" s="8">
        <v>0.57</v>
      </c>
      <c r="I70" s="7">
        <v>0.1109</v>
      </c>
      <c r="J70" s="8">
        <v>0.67</v>
      </c>
      <c r="K70" s="7">
        <v>0.2467</v>
      </c>
      <c r="L70" s="8">
        <v>0.55</v>
      </c>
    </row>
    <row r="71" spans="1:12" ht="15" customHeight="1">
      <c r="A71" s="40"/>
      <c r="B71" s="42"/>
      <c r="C71" s="2" t="s">
        <v>80</v>
      </c>
      <c r="D71" s="7">
        <v>0.0104</v>
      </c>
      <c r="E71" s="5">
        <v>2462252859</v>
      </c>
      <c r="F71" s="5">
        <f t="shared" si="2"/>
        <v>25607429.733599998</v>
      </c>
      <c r="G71" s="7">
        <v>-0.0022</v>
      </c>
      <c r="H71" s="8">
        <v>0.8</v>
      </c>
      <c r="I71" s="7">
        <v>0.1161</v>
      </c>
      <c r="J71" s="8">
        <v>0.75</v>
      </c>
      <c r="K71" s="7">
        <v>0.1755</v>
      </c>
      <c r="L71" s="8">
        <v>0.93</v>
      </c>
    </row>
    <row r="72" spans="1:12" ht="15" customHeight="1">
      <c r="A72" s="40"/>
      <c r="B72" s="42"/>
      <c r="C72" s="2" t="s">
        <v>84</v>
      </c>
      <c r="D72" s="7">
        <v>0.0102</v>
      </c>
      <c r="E72" s="5">
        <v>821481822</v>
      </c>
      <c r="F72" s="5">
        <f t="shared" si="2"/>
        <v>8379114.584400001</v>
      </c>
      <c r="G72" s="7">
        <v>-0.0176</v>
      </c>
      <c r="H72" s="8">
        <v>0.8</v>
      </c>
      <c r="I72" s="7">
        <v>0.0918</v>
      </c>
      <c r="J72" s="8">
        <v>0.7</v>
      </c>
      <c r="K72" s="7">
        <v>0.2121</v>
      </c>
      <c r="L72" s="8">
        <v>0.68</v>
      </c>
    </row>
    <row r="73" spans="1:12" ht="15" customHeight="1">
      <c r="A73" s="40"/>
      <c r="B73" s="42"/>
      <c r="C73" s="2" t="s">
        <v>64</v>
      </c>
      <c r="D73" s="7">
        <v>0.0125</v>
      </c>
      <c r="E73" s="5">
        <v>362284050</v>
      </c>
      <c r="F73" s="5">
        <f t="shared" si="2"/>
        <v>4528550.625</v>
      </c>
      <c r="G73" s="7">
        <v>-0.025</v>
      </c>
      <c r="H73" s="8">
        <v>0.83</v>
      </c>
      <c r="I73" s="7">
        <v>0.1834</v>
      </c>
      <c r="J73" s="8">
        <v>0.12</v>
      </c>
      <c r="K73" s="7">
        <v>0.292</v>
      </c>
      <c r="L73" s="8">
        <v>0.79</v>
      </c>
    </row>
    <row r="74" spans="1:12" ht="15" customHeight="1">
      <c r="A74" s="40"/>
      <c r="B74" s="42"/>
      <c r="C74" s="2" t="s">
        <v>131</v>
      </c>
      <c r="D74" s="7">
        <v>0.008</v>
      </c>
      <c r="E74" s="5">
        <v>1539365739</v>
      </c>
      <c r="F74" s="5">
        <f t="shared" si="2"/>
        <v>12314925.912</v>
      </c>
      <c r="G74" s="7">
        <v>0.0106</v>
      </c>
      <c r="H74" s="8">
        <v>0.29</v>
      </c>
      <c r="I74" s="7">
        <v>0.1482</v>
      </c>
      <c r="J74" s="8">
        <v>0.34</v>
      </c>
      <c r="K74" s="7">
        <v>0.2486</v>
      </c>
      <c r="L74" s="8">
        <v>0.52</v>
      </c>
    </row>
    <row r="75" spans="1:12" ht="15" customHeight="1">
      <c r="A75" s="40"/>
      <c r="B75" s="42"/>
      <c r="C75" s="2" t="s">
        <v>70</v>
      </c>
      <c r="D75" s="7">
        <v>0.0117</v>
      </c>
      <c r="E75" s="5">
        <v>709896602</v>
      </c>
      <c r="F75" s="5">
        <f t="shared" si="2"/>
        <v>8305790.2434</v>
      </c>
      <c r="G75" s="7">
        <v>-0.0129</v>
      </c>
      <c r="H75" s="8">
        <v>0.71</v>
      </c>
      <c r="I75" s="7">
        <v>0.1227</v>
      </c>
      <c r="J75" s="8">
        <v>0.69</v>
      </c>
      <c r="K75" s="7">
        <v>0.2597</v>
      </c>
      <c r="L75" s="8">
        <v>0.44</v>
      </c>
    </row>
    <row r="76" spans="1:12" ht="15" customHeight="1">
      <c r="A76" s="40"/>
      <c r="B76" s="42"/>
      <c r="C76" s="2" t="s">
        <v>66</v>
      </c>
      <c r="D76" s="7">
        <v>0.0119</v>
      </c>
      <c r="E76" s="5">
        <v>103441217</v>
      </c>
      <c r="F76" s="5">
        <f t="shared" si="2"/>
        <v>1230950.4823</v>
      </c>
      <c r="G76" s="7">
        <v>-0.0145</v>
      </c>
      <c r="H76" s="8">
        <v>0.81</v>
      </c>
      <c r="I76" s="7">
        <v>0.1259</v>
      </c>
      <c r="J76" s="8">
        <v>0.67</v>
      </c>
      <c r="K76" s="7">
        <v>0.2804</v>
      </c>
      <c r="L76" s="8">
        <v>0.34</v>
      </c>
    </row>
    <row r="77" spans="1:12" ht="15" customHeight="1">
      <c r="A77" s="40"/>
      <c r="B77" s="42"/>
      <c r="C77" s="2" t="s">
        <v>78</v>
      </c>
      <c r="D77" s="7">
        <v>0.0104</v>
      </c>
      <c r="E77" s="5">
        <v>5607536462</v>
      </c>
      <c r="F77" s="5">
        <f t="shared" si="2"/>
        <v>58318379.204799995</v>
      </c>
      <c r="G77" s="7">
        <v>-0.0025</v>
      </c>
      <c r="H77" s="8">
        <v>0.81</v>
      </c>
      <c r="I77" s="7">
        <v>0.1263</v>
      </c>
      <c r="J77" s="8">
        <v>0.62</v>
      </c>
      <c r="K77" s="7">
        <v>0.192</v>
      </c>
      <c r="L77" s="8">
        <v>0.89</v>
      </c>
    </row>
    <row r="78" spans="1:12" ht="15" customHeight="1">
      <c r="A78" s="40"/>
      <c r="B78" s="42"/>
      <c r="C78" s="2" t="s">
        <v>82</v>
      </c>
      <c r="D78" s="7">
        <v>0.0104</v>
      </c>
      <c r="E78" s="5">
        <v>1891989133</v>
      </c>
      <c r="F78" s="5">
        <f t="shared" si="2"/>
        <v>19676686.9832</v>
      </c>
      <c r="G78" s="7">
        <v>-0.0172</v>
      </c>
      <c r="H78" s="8">
        <v>0.78</v>
      </c>
      <c r="I78" s="7">
        <v>0.0866</v>
      </c>
      <c r="J78" s="8">
        <v>0.75</v>
      </c>
      <c r="K78" s="7">
        <v>0.1977</v>
      </c>
      <c r="L78" s="8">
        <v>0.74</v>
      </c>
    </row>
    <row r="79" spans="1:12" ht="15" customHeight="1">
      <c r="A79" s="40"/>
      <c r="B79" s="42"/>
      <c r="C79" s="2" t="s">
        <v>266</v>
      </c>
      <c r="D79" s="7">
        <v>0.0047</v>
      </c>
      <c r="E79" s="5">
        <v>18807427</v>
      </c>
      <c r="F79" s="5">
        <f t="shared" si="2"/>
        <v>88394.9069</v>
      </c>
      <c r="G79" s="7">
        <v>0.0024</v>
      </c>
      <c r="H79" s="8">
        <v>0.65</v>
      </c>
      <c r="I79" s="7">
        <v>0.1192</v>
      </c>
      <c r="J79" s="8">
        <v>0.71</v>
      </c>
      <c r="K79" s="7">
        <v>0.2296</v>
      </c>
      <c r="L79" s="8">
        <v>0.69</v>
      </c>
    </row>
    <row r="80" spans="1:12" ht="15" customHeight="1">
      <c r="A80" s="40"/>
      <c r="B80" s="42"/>
      <c r="C80" s="2" t="s">
        <v>207</v>
      </c>
      <c r="D80" s="7">
        <v>0.006</v>
      </c>
      <c r="E80" s="5">
        <v>907173818</v>
      </c>
      <c r="F80" s="5">
        <f t="shared" si="2"/>
        <v>5443042.908</v>
      </c>
      <c r="G80" s="7">
        <v>0.0213</v>
      </c>
      <c r="H80" s="8">
        <v>0.04</v>
      </c>
      <c r="I80" s="7">
        <v>0.1072</v>
      </c>
      <c r="J80" s="8">
        <v>0.1</v>
      </c>
      <c r="K80" s="7">
        <v>0.1813</v>
      </c>
      <c r="L80" s="8">
        <v>0.19</v>
      </c>
    </row>
    <row r="81" spans="1:12" ht="15" customHeight="1">
      <c r="A81" s="40"/>
      <c r="B81" s="42"/>
      <c r="C81" s="2" t="s">
        <v>217</v>
      </c>
      <c r="D81" s="7">
        <v>0.0059</v>
      </c>
      <c r="E81" s="5">
        <v>982518502</v>
      </c>
      <c r="F81" s="5">
        <f t="shared" si="2"/>
        <v>5796859.1618</v>
      </c>
      <c r="G81" s="7">
        <v>0.0099</v>
      </c>
      <c r="H81" s="8">
        <v>0.32</v>
      </c>
      <c r="I81" s="7">
        <v>0.2219</v>
      </c>
      <c r="J81" s="8">
        <v>0.01</v>
      </c>
      <c r="K81" s="7">
        <v>0.3135</v>
      </c>
      <c r="L81" s="8">
        <v>0.06</v>
      </c>
    </row>
    <row r="82" spans="1:12" ht="15" customHeight="1">
      <c r="A82" s="40"/>
      <c r="B82" s="42"/>
      <c r="C82" s="2" t="s">
        <v>250</v>
      </c>
      <c r="D82" s="7">
        <v>0.005</v>
      </c>
      <c r="E82" s="5">
        <v>116881581</v>
      </c>
      <c r="F82" s="5">
        <f t="shared" si="2"/>
        <v>584407.905</v>
      </c>
      <c r="G82" s="7">
        <v>-0.0123</v>
      </c>
      <c r="H82" s="8">
        <v>0.7</v>
      </c>
      <c r="I82" s="7">
        <v>0.1644</v>
      </c>
      <c r="J82" s="8">
        <v>0.35</v>
      </c>
      <c r="K82" s="7">
        <v>0.2431</v>
      </c>
      <c r="L82" s="8">
        <v>0.53</v>
      </c>
    </row>
    <row r="83" spans="1:12" ht="15" customHeight="1">
      <c r="A83" s="40"/>
      <c r="B83" s="42"/>
      <c r="C83" s="2" t="s">
        <v>276</v>
      </c>
      <c r="D83" s="7">
        <v>0.0044</v>
      </c>
      <c r="E83" s="5">
        <v>536439705</v>
      </c>
      <c r="F83" s="5">
        <f t="shared" si="2"/>
        <v>2360334.702</v>
      </c>
      <c r="G83" s="7">
        <v>0.0196</v>
      </c>
      <c r="H83" s="8">
        <v>0.05</v>
      </c>
      <c r="I83" s="7">
        <v>0.1611</v>
      </c>
      <c r="J83" s="8">
        <v>0.19</v>
      </c>
      <c r="K83" s="7">
        <v>0.2557</v>
      </c>
      <c r="L83" s="8">
        <v>0.46</v>
      </c>
    </row>
    <row r="84" spans="1:12" ht="15" customHeight="1">
      <c r="A84" s="40"/>
      <c r="B84" s="42"/>
      <c r="C84" s="2" t="s">
        <v>331</v>
      </c>
      <c r="D84" s="7">
        <v>0.0034</v>
      </c>
      <c r="E84" s="5">
        <v>5278265</v>
      </c>
      <c r="F84" s="5">
        <f t="shared" si="2"/>
        <v>17946.101</v>
      </c>
      <c r="G84" s="7">
        <v>0.0048</v>
      </c>
      <c r="H84" s="8">
        <v>0.94</v>
      </c>
      <c r="I84" s="9" t="s">
        <v>75</v>
      </c>
      <c r="J84" s="9" t="s">
        <v>75</v>
      </c>
      <c r="K84" s="9" t="s">
        <v>75</v>
      </c>
      <c r="L84" s="9" t="s">
        <v>75</v>
      </c>
    </row>
    <row r="85" spans="1:12" ht="15" customHeight="1">
      <c r="A85" s="40"/>
      <c r="B85" s="42"/>
      <c r="C85" s="2" t="s">
        <v>215</v>
      </c>
      <c r="D85" s="7">
        <v>0.0059</v>
      </c>
      <c r="E85" s="5">
        <v>8414941036</v>
      </c>
      <c r="F85" s="5">
        <f t="shared" si="2"/>
        <v>49648152.112399995</v>
      </c>
      <c r="G85" s="7">
        <v>0.0198</v>
      </c>
      <c r="H85" s="8">
        <v>0.06</v>
      </c>
      <c r="I85" s="7">
        <v>0.1038</v>
      </c>
      <c r="J85" s="8">
        <v>0.16</v>
      </c>
      <c r="K85" s="7">
        <v>0.1751</v>
      </c>
      <c r="L85" s="8">
        <v>0.23</v>
      </c>
    </row>
    <row r="86" spans="1:12" ht="15" customHeight="1">
      <c r="A86" s="40"/>
      <c r="B86" s="42"/>
      <c r="C86" s="2" t="s">
        <v>268</v>
      </c>
      <c r="D86" s="7">
        <v>0.0046</v>
      </c>
      <c r="E86" s="5">
        <v>7773498760</v>
      </c>
      <c r="F86" s="5">
        <f t="shared" si="2"/>
        <v>35758094.296</v>
      </c>
      <c r="G86" s="7">
        <v>0.0174</v>
      </c>
      <c r="H86" s="8">
        <v>0.08</v>
      </c>
      <c r="I86" s="7">
        <v>0.1555</v>
      </c>
      <c r="J86" s="8">
        <v>0.25</v>
      </c>
      <c r="K86" s="7">
        <v>0.2448</v>
      </c>
      <c r="L86" s="8">
        <v>0.55</v>
      </c>
    </row>
    <row r="87" spans="1:12" ht="15" customHeight="1">
      <c r="A87" s="40"/>
      <c r="B87" s="42"/>
      <c r="C87" s="2" t="s">
        <v>202</v>
      </c>
      <c r="D87" s="7">
        <v>0.006</v>
      </c>
      <c r="E87" s="5">
        <v>3655970530</v>
      </c>
      <c r="F87" s="5">
        <f t="shared" si="2"/>
        <v>21935823.18</v>
      </c>
      <c r="G87" s="7">
        <v>0.0093</v>
      </c>
      <c r="H87" s="8">
        <v>0.35</v>
      </c>
      <c r="I87" s="7">
        <v>0.2155</v>
      </c>
      <c r="J87" s="8">
        <v>0.02</v>
      </c>
      <c r="K87" s="7">
        <v>0.3012</v>
      </c>
      <c r="L87" s="8">
        <v>0.13</v>
      </c>
    </row>
    <row r="88" spans="1:12" ht="15" customHeight="1">
      <c r="A88" s="40"/>
      <c r="B88" s="42"/>
      <c r="C88" s="2" t="s">
        <v>244</v>
      </c>
      <c r="D88" s="7">
        <v>0.005</v>
      </c>
      <c r="E88" s="5">
        <v>816219190</v>
      </c>
      <c r="F88" s="5">
        <f t="shared" si="2"/>
        <v>4081095.95</v>
      </c>
      <c r="G88" s="7">
        <v>-0.0135</v>
      </c>
      <c r="H88" s="8">
        <v>0.73</v>
      </c>
      <c r="I88" s="7">
        <v>0.1605</v>
      </c>
      <c r="J88" s="8">
        <v>0.41</v>
      </c>
      <c r="K88" s="7">
        <v>0.2376</v>
      </c>
      <c r="L88" s="8">
        <v>0.55</v>
      </c>
    </row>
    <row r="89" spans="1:12" ht="15" customHeight="1">
      <c r="A89" s="40"/>
      <c r="B89" s="42"/>
      <c r="C89" s="2" t="s">
        <v>200</v>
      </c>
      <c r="D89" s="7">
        <v>0.006</v>
      </c>
      <c r="E89" s="5">
        <v>8077577559</v>
      </c>
      <c r="F89" s="5">
        <f t="shared" si="2"/>
        <v>48465465.354</v>
      </c>
      <c r="G89" s="7">
        <v>0.0137</v>
      </c>
      <c r="H89" s="8">
        <v>0.17</v>
      </c>
      <c r="I89" s="7">
        <v>0.2105</v>
      </c>
      <c r="J89" s="8">
        <v>0.03</v>
      </c>
      <c r="K89" s="7">
        <v>0.2979</v>
      </c>
      <c r="L89" s="8">
        <v>0.14</v>
      </c>
    </row>
    <row r="90" spans="1:12" ht="15" customHeight="1">
      <c r="A90" s="40"/>
      <c r="B90" s="42"/>
      <c r="C90" s="2" t="s">
        <v>88</v>
      </c>
      <c r="D90" s="7">
        <v>0.0099</v>
      </c>
      <c r="E90" s="5">
        <v>570665220</v>
      </c>
      <c r="F90" s="5">
        <f t="shared" si="2"/>
        <v>5649585.678</v>
      </c>
      <c r="G90" s="7">
        <v>0.0038</v>
      </c>
      <c r="H90" s="8">
        <v>0.59</v>
      </c>
      <c r="I90" s="7">
        <v>0.1658</v>
      </c>
      <c r="J90" s="8">
        <v>0.14</v>
      </c>
      <c r="K90" s="7">
        <v>0.3399</v>
      </c>
      <c r="L90" s="8">
        <v>0.03</v>
      </c>
    </row>
    <row r="91" spans="1:12" ht="15" customHeight="1">
      <c r="A91" s="40"/>
      <c r="B91" s="42"/>
      <c r="C91" s="2" t="s">
        <v>240</v>
      </c>
      <c r="D91" s="7">
        <v>0.0051</v>
      </c>
      <c r="E91" s="5">
        <v>1136379218</v>
      </c>
      <c r="F91" s="5">
        <f t="shared" si="2"/>
        <v>5795534.0118</v>
      </c>
      <c r="G91" s="7">
        <v>0.0014</v>
      </c>
      <c r="H91" s="8">
        <v>0.69</v>
      </c>
      <c r="I91" s="7">
        <v>0.1428</v>
      </c>
      <c r="J91" s="8">
        <v>0.42</v>
      </c>
      <c r="K91" s="7">
        <v>0.2559</v>
      </c>
      <c r="L91" s="8">
        <v>0.46</v>
      </c>
    </row>
    <row r="92" spans="1:12" ht="15" customHeight="1">
      <c r="A92" s="40"/>
      <c r="B92" s="42"/>
      <c r="C92" s="2" t="s">
        <v>149</v>
      </c>
      <c r="D92" s="7">
        <v>0.0076</v>
      </c>
      <c r="E92" s="5">
        <v>2144517366</v>
      </c>
      <c r="F92" s="5">
        <f t="shared" si="2"/>
        <v>16298331.9816</v>
      </c>
      <c r="G92" s="7">
        <v>0.0043</v>
      </c>
      <c r="H92" s="8">
        <v>0.56</v>
      </c>
      <c r="I92" s="7">
        <v>0.1651</v>
      </c>
      <c r="J92" s="8">
        <v>0.15</v>
      </c>
      <c r="K92" s="7">
        <v>0.299</v>
      </c>
      <c r="L92" s="8">
        <v>0.14</v>
      </c>
    </row>
    <row r="93" spans="1:12" ht="15" customHeight="1">
      <c r="A93" s="40"/>
      <c r="B93" s="42"/>
      <c r="C93" s="2" t="s">
        <v>183</v>
      </c>
      <c r="D93" s="7">
        <v>0.0067</v>
      </c>
      <c r="E93" s="5">
        <v>1780628763</v>
      </c>
      <c r="F93" s="5">
        <f t="shared" si="2"/>
        <v>11930212.712100001</v>
      </c>
      <c r="G93" s="7">
        <v>-0.0064</v>
      </c>
      <c r="H93" s="8">
        <v>0.87</v>
      </c>
      <c r="I93" s="7">
        <v>0.1427</v>
      </c>
      <c r="J93" s="8">
        <v>0.43</v>
      </c>
      <c r="K93" s="7">
        <v>0.2476</v>
      </c>
      <c r="L93" s="8">
        <v>0.53</v>
      </c>
    </row>
    <row r="94" spans="1:12" ht="15" customHeight="1">
      <c r="A94" s="40"/>
      <c r="B94" s="42"/>
      <c r="C94" s="2" t="s">
        <v>75</v>
      </c>
      <c r="D94" s="7">
        <v>0.0073</v>
      </c>
      <c r="E94" s="5">
        <v>1756010999</v>
      </c>
      <c r="F94" s="5">
        <f t="shared" si="2"/>
        <v>12818880.2927</v>
      </c>
      <c r="G94" s="7">
        <v>0.0048</v>
      </c>
      <c r="H94" s="8">
        <v>0.54</v>
      </c>
      <c r="I94" s="7">
        <v>0.166</v>
      </c>
      <c r="J94" s="8">
        <v>0.14</v>
      </c>
      <c r="K94" s="7">
        <v>0.301</v>
      </c>
      <c r="L94" s="8">
        <v>0.13</v>
      </c>
    </row>
    <row r="95" spans="1:12" ht="15" customHeight="1">
      <c r="A95" s="40"/>
      <c r="B95" s="42"/>
      <c r="C95" s="2" t="s">
        <v>75</v>
      </c>
      <c r="D95" s="7">
        <v>0.0068</v>
      </c>
      <c r="E95" s="5">
        <v>1052335808</v>
      </c>
      <c r="F95" s="5">
        <f t="shared" si="2"/>
        <v>7155883.494399999</v>
      </c>
      <c r="G95" s="7">
        <v>-0.0063</v>
      </c>
      <c r="H95" s="8">
        <v>0.87</v>
      </c>
      <c r="I95" s="7">
        <v>0.1449</v>
      </c>
      <c r="J95" s="8">
        <v>0.39</v>
      </c>
      <c r="K95" s="7">
        <v>0.2501</v>
      </c>
      <c r="L95" s="8">
        <v>0.51</v>
      </c>
    </row>
    <row r="96" spans="1:12" ht="15" customHeight="1">
      <c r="A96" s="40"/>
      <c r="B96" s="42"/>
      <c r="C96" s="2" t="s">
        <v>256</v>
      </c>
      <c r="D96" s="7">
        <v>0.0048</v>
      </c>
      <c r="E96" s="5">
        <v>444141161</v>
      </c>
      <c r="F96" s="5">
        <f t="shared" si="2"/>
        <v>2131877.5727999997</v>
      </c>
      <c r="G96" s="7">
        <v>0.0016</v>
      </c>
      <c r="H96" s="8">
        <v>0.67</v>
      </c>
      <c r="I96" s="7">
        <v>0.1449</v>
      </c>
      <c r="J96" s="8">
        <v>0.39</v>
      </c>
      <c r="K96" s="7">
        <v>0.2621</v>
      </c>
      <c r="L96" s="8">
        <v>0.41</v>
      </c>
    </row>
    <row r="97" spans="1:12" ht="15" customHeight="1">
      <c r="A97" s="40"/>
      <c r="B97" s="42"/>
      <c r="C97" s="2" t="s">
        <v>262</v>
      </c>
      <c r="D97" s="7">
        <v>0.0047</v>
      </c>
      <c r="E97" s="5">
        <v>365613730</v>
      </c>
      <c r="F97" s="5">
        <f t="shared" si="2"/>
        <v>1718384.531</v>
      </c>
      <c r="G97" s="7">
        <v>-0.0143</v>
      </c>
      <c r="H97" s="8">
        <v>0.79</v>
      </c>
      <c r="I97" s="7">
        <v>0.1192</v>
      </c>
      <c r="J97" s="8">
        <v>0.72</v>
      </c>
      <c r="K97" s="7">
        <v>0.1805</v>
      </c>
      <c r="L97" s="8">
        <v>0.84</v>
      </c>
    </row>
    <row r="98" spans="1:12" ht="15" customHeight="1">
      <c r="A98" s="40"/>
      <c r="B98" s="42"/>
      <c r="C98" s="2" t="s">
        <v>297</v>
      </c>
      <c r="D98" s="7">
        <v>0.0039</v>
      </c>
      <c r="E98" s="5">
        <v>401669985</v>
      </c>
      <c r="F98" s="5">
        <f aca="true" t="shared" si="3" ref="F98:F129">D98*E98</f>
        <v>1566512.9415</v>
      </c>
      <c r="G98" s="7">
        <v>0.0087</v>
      </c>
      <c r="H98" s="8">
        <v>0.62</v>
      </c>
      <c r="I98" s="7">
        <v>0.1286</v>
      </c>
      <c r="J98" s="8">
        <v>0.47</v>
      </c>
      <c r="K98" s="7">
        <v>0.2706</v>
      </c>
      <c r="L98" s="8">
        <v>0.37</v>
      </c>
    </row>
    <row r="99" spans="1:12" ht="15" customHeight="1">
      <c r="A99" s="40"/>
      <c r="B99" s="42"/>
      <c r="C99" s="2" t="s">
        <v>357</v>
      </c>
      <c r="D99" s="7">
        <v>0.0029</v>
      </c>
      <c r="E99" s="5">
        <v>1350641572</v>
      </c>
      <c r="F99" s="5">
        <f t="shared" si="3"/>
        <v>3916860.5587999998</v>
      </c>
      <c r="G99" s="7">
        <v>-0.0084</v>
      </c>
      <c r="H99" s="8">
        <v>0.91</v>
      </c>
      <c r="I99" s="7">
        <v>0.1447</v>
      </c>
      <c r="J99" s="8">
        <v>0.39</v>
      </c>
      <c r="K99" s="7">
        <v>0.3115</v>
      </c>
      <c r="L99" s="8">
        <v>0.07</v>
      </c>
    </row>
    <row r="100" spans="1:12" ht="15" customHeight="1">
      <c r="A100" s="40"/>
      <c r="B100" s="42"/>
      <c r="C100" s="2" t="s">
        <v>301</v>
      </c>
      <c r="D100" s="7">
        <v>0.0038</v>
      </c>
      <c r="E100" s="5">
        <v>11123940</v>
      </c>
      <c r="F100" s="5">
        <f t="shared" si="3"/>
        <v>42270.972</v>
      </c>
      <c r="G100" s="7">
        <v>0.0094</v>
      </c>
      <c r="H100" s="8">
        <v>0.59</v>
      </c>
      <c r="I100" s="7">
        <v>0.1693</v>
      </c>
      <c r="J100" s="8">
        <v>0.03</v>
      </c>
      <c r="K100" s="7">
        <v>0.3264</v>
      </c>
      <c r="L100" s="8">
        <v>0.02</v>
      </c>
    </row>
    <row r="101" spans="1:12" ht="15" customHeight="1">
      <c r="A101" s="40"/>
      <c r="B101" s="42"/>
      <c r="C101" s="2" t="s">
        <v>181</v>
      </c>
      <c r="D101" s="7">
        <v>0.0068</v>
      </c>
      <c r="E101" s="5">
        <v>325849634</v>
      </c>
      <c r="F101" s="5">
        <f t="shared" si="3"/>
        <v>2215777.5112</v>
      </c>
      <c r="G101" s="7">
        <v>0.0058</v>
      </c>
      <c r="H101" s="8">
        <v>0.48</v>
      </c>
      <c r="I101" s="7">
        <v>0.1539</v>
      </c>
      <c r="J101" s="8">
        <v>0.27</v>
      </c>
      <c r="K101" s="7">
        <v>0.2509</v>
      </c>
      <c r="L101" s="8">
        <v>0.5</v>
      </c>
    </row>
    <row r="102" spans="1:12" ht="15" customHeight="1">
      <c r="A102" s="40"/>
      <c r="B102" s="42"/>
      <c r="C102" s="2" t="s">
        <v>270</v>
      </c>
      <c r="D102" s="7">
        <v>0.0045</v>
      </c>
      <c r="E102" s="5">
        <v>457055631</v>
      </c>
      <c r="F102" s="5">
        <f t="shared" si="3"/>
        <v>2056750.3394999998</v>
      </c>
      <c r="G102" s="7">
        <v>0.0218</v>
      </c>
      <c r="H102" s="8">
        <v>0.07</v>
      </c>
      <c r="I102" s="7">
        <v>0.1369</v>
      </c>
      <c r="J102" s="8">
        <v>0.29</v>
      </c>
      <c r="K102" s="7">
        <v>0.2735</v>
      </c>
      <c r="L102" s="8">
        <v>0.33</v>
      </c>
    </row>
    <row r="103" spans="1:12" ht="15" customHeight="1">
      <c r="A103" s="40"/>
      <c r="B103" s="42"/>
      <c r="C103" s="2" t="s">
        <v>153</v>
      </c>
      <c r="D103" s="7">
        <v>0.0075</v>
      </c>
      <c r="E103" s="5">
        <v>282181901</v>
      </c>
      <c r="F103" s="5">
        <f t="shared" si="3"/>
        <v>2116364.2575</v>
      </c>
      <c r="G103" s="7">
        <v>-0.0077</v>
      </c>
      <c r="H103" s="8">
        <v>0.89</v>
      </c>
      <c r="I103" s="7">
        <v>0.0805</v>
      </c>
      <c r="J103" s="8">
        <v>0.96</v>
      </c>
      <c r="K103" s="7">
        <v>0.1498</v>
      </c>
      <c r="L103" s="8">
        <v>0.96</v>
      </c>
    </row>
    <row r="104" spans="1:12" ht="15" customHeight="1">
      <c r="A104" s="40"/>
      <c r="B104" s="42"/>
      <c r="C104" s="2" t="s">
        <v>157</v>
      </c>
      <c r="D104" s="7">
        <v>0.0075</v>
      </c>
      <c r="E104" s="5">
        <v>20690221</v>
      </c>
      <c r="F104" s="5">
        <f t="shared" si="3"/>
        <v>155176.6575</v>
      </c>
      <c r="G104" s="7">
        <v>0.011</v>
      </c>
      <c r="H104" s="8">
        <v>0.54</v>
      </c>
      <c r="I104" s="7">
        <v>0.1079</v>
      </c>
      <c r="J104" s="8">
        <v>0.09</v>
      </c>
      <c r="K104" s="7">
        <v>0.2039</v>
      </c>
      <c r="L104" s="8">
        <v>0.06</v>
      </c>
    </row>
    <row r="105" spans="1:12" ht="15" customHeight="1">
      <c r="A105" s="40"/>
      <c r="B105" s="42"/>
      <c r="C105" s="2" t="s">
        <v>50</v>
      </c>
      <c r="D105" s="7">
        <v>0.0158</v>
      </c>
      <c r="E105" s="5">
        <v>137102956</v>
      </c>
      <c r="F105" s="5">
        <f t="shared" si="3"/>
        <v>2166226.7048000004</v>
      </c>
      <c r="G105" s="7">
        <v>0.0109</v>
      </c>
      <c r="H105" s="8">
        <v>0.27</v>
      </c>
      <c r="I105" s="7">
        <v>0.1302</v>
      </c>
      <c r="J105" s="8">
        <v>0.59</v>
      </c>
      <c r="K105" s="7">
        <v>0.2608</v>
      </c>
      <c r="L105" s="8">
        <v>0.42</v>
      </c>
    </row>
    <row r="106" spans="1:12" ht="15" customHeight="1">
      <c r="A106" s="40"/>
      <c r="B106" s="42"/>
      <c r="C106" s="2" t="s">
        <v>377</v>
      </c>
      <c r="D106" s="7">
        <v>0.0025</v>
      </c>
      <c r="E106" s="5">
        <v>818056861</v>
      </c>
      <c r="F106" s="5">
        <f t="shared" si="3"/>
        <v>2045142.1525</v>
      </c>
      <c r="G106" s="7">
        <v>0.0089</v>
      </c>
      <c r="H106" s="8">
        <v>0.61</v>
      </c>
      <c r="I106" s="7">
        <v>0.1335</v>
      </c>
      <c r="J106" s="8">
        <v>0.38</v>
      </c>
      <c r="K106" s="7">
        <v>0.265</v>
      </c>
      <c r="L106" s="8">
        <v>0.42</v>
      </c>
    </row>
    <row r="107" spans="1:12" ht="15" customHeight="1">
      <c r="A107" s="40"/>
      <c r="B107" s="42"/>
      <c r="C107" s="2" t="s">
        <v>299</v>
      </c>
      <c r="D107" s="7">
        <v>0.0039</v>
      </c>
      <c r="E107" s="5">
        <v>395350723</v>
      </c>
      <c r="F107" s="5">
        <f t="shared" si="3"/>
        <v>1541867.8196999999</v>
      </c>
      <c r="G107" s="7">
        <v>0.0009</v>
      </c>
      <c r="H107" s="8">
        <v>0.68</v>
      </c>
      <c r="I107" s="7">
        <v>0.0771</v>
      </c>
      <c r="J107" s="8">
        <v>0.38</v>
      </c>
      <c r="K107" s="7">
        <v>0.099</v>
      </c>
      <c r="L107" s="8">
        <v>0.64</v>
      </c>
    </row>
    <row r="108" spans="1:12" ht="15" customHeight="1">
      <c r="A108" s="40"/>
      <c r="B108" s="42"/>
      <c r="C108" s="2" t="s">
        <v>40</v>
      </c>
      <c r="D108" s="7">
        <v>0.0167</v>
      </c>
      <c r="E108" s="5">
        <v>23284142</v>
      </c>
      <c r="F108" s="5">
        <f t="shared" si="3"/>
        <v>388845.1714</v>
      </c>
      <c r="G108" s="7">
        <v>-0.0078</v>
      </c>
      <c r="H108" s="8">
        <v>0.9</v>
      </c>
      <c r="I108" s="7">
        <v>0.1058</v>
      </c>
      <c r="J108" s="8">
        <v>0.84</v>
      </c>
      <c r="K108" s="7">
        <v>0.2202</v>
      </c>
      <c r="L108" s="8">
        <v>0.76</v>
      </c>
    </row>
    <row r="109" spans="1:12" ht="15" customHeight="1">
      <c r="A109" s="40"/>
      <c r="B109" s="42"/>
      <c r="C109" s="2" t="s">
        <v>195</v>
      </c>
      <c r="D109" s="7">
        <v>0.0063</v>
      </c>
      <c r="E109" s="5">
        <v>153278597</v>
      </c>
      <c r="F109" s="5">
        <f t="shared" si="3"/>
        <v>965655.1611</v>
      </c>
      <c r="G109" s="7">
        <v>0.0066</v>
      </c>
      <c r="H109" s="8">
        <v>0.46</v>
      </c>
      <c r="I109" s="7">
        <v>0.1241</v>
      </c>
      <c r="J109" s="8">
        <v>0.66</v>
      </c>
      <c r="K109" s="7">
        <v>0.2271</v>
      </c>
      <c r="L109" s="8">
        <v>0.71</v>
      </c>
    </row>
    <row r="110" spans="1:12" ht="15" customHeight="1">
      <c r="A110" s="40"/>
      <c r="B110" s="42"/>
      <c r="C110" s="2" t="s">
        <v>272</v>
      </c>
      <c r="D110" s="7">
        <v>0.0044</v>
      </c>
      <c r="E110" s="5">
        <v>17069413934</v>
      </c>
      <c r="F110" s="5">
        <f t="shared" si="3"/>
        <v>75105421.30960001</v>
      </c>
      <c r="G110" s="7">
        <v>0</v>
      </c>
      <c r="H110" s="8">
        <v>0.74</v>
      </c>
      <c r="I110" s="7">
        <v>0.1254</v>
      </c>
      <c r="J110" s="8">
        <v>0.63</v>
      </c>
      <c r="K110" s="7">
        <v>0.2414</v>
      </c>
      <c r="L110" s="8">
        <v>0.59</v>
      </c>
    </row>
    <row r="111" spans="1:12" ht="15" customHeight="1">
      <c r="A111" s="40"/>
      <c r="B111" s="42"/>
      <c r="C111" s="2" t="s">
        <v>107</v>
      </c>
      <c r="D111" s="7">
        <v>0.0084</v>
      </c>
      <c r="E111" s="5">
        <v>359201943</v>
      </c>
      <c r="F111" s="5">
        <f t="shared" si="3"/>
        <v>3017296.3211999997</v>
      </c>
      <c r="G111" s="7">
        <v>0.0022</v>
      </c>
      <c r="H111" s="8">
        <v>0.66</v>
      </c>
      <c r="I111" s="7">
        <v>0.1212</v>
      </c>
      <c r="J111" s="8">
        <v>0.69</v>
      </c>
      <c r="K111" s="7">
        <v>0.2388</v>
      </c>
      <c r="L111" s="8">
        <v>0.61</v>
      </c>
    </row>
    <row r="112" spans="1:12" ht="15" customHeight="1">
      <c r="A112" s="40"/>
      <c r="B112" s="42"/>
      <c r="C112" s="2" t="s">
        <v>121</v>
      </c>
      <c r="D112" s="7">
        <v>0.0082</v>
      </c>
      <c r="E112" s="5">
        <v>965918081</v>
      </c>
      <c r="F112" s="5">
        <f t="shared" si="3"/>
        <v>7920528.264200001</v>
      </c>
      <c r="G112" s="7">
        <v>-0.0108</v>
      </c>
      <c r="H112" s="8">
        <v>0.93</v>
      </c>
      <c r="I112" s="7">
        <v>0.109</v>
      </c>
      <c r="J112" s="8">
        <v>0.81</v>
      </c>
      <c r="K112" s="7">
        <v>0.2361</v>
      </c>
      <c r="L112" s="8">
        <v>0.63</v>
      </c>
    </row>
    <row r="113" spans="1:12" ht="15" customHeight="1">
      <c r="A113" s="40"/>
      <c r="B113" s="42"/>
      <c r="C113" s="2" t="s">
        <v>155</v>
      </c>
      <c r="D113" s="7">
        <v>0.0075</v>
      </c>
      <c r="E113" s="5">
        <v>52589592</v>
      </c>
      <c r="F113" s="5">
        <f t="shared" si="3"/>
        <v>394421.94</v>
      </c>
      <c r="G113" s="7">
        <v>-0.0174</v>
      </c>
      <c r="H113" s="8">
        <v>0.95</v>
      </c>
      <c r="I113" s="7">
        <v>0.156</v>
      </c>
      <c r="J113" s="8">
        <v>0.04</v>
      </c>
      <c r="K113" s="7">
        <v>0.211</v>
      </c>
      <c r="L113" s="8">
        <v>0.05</v>
      </c>
    </row>
    <row r="114" spans="1:12" ht="15" customHeight="1">
      <c r="A114" s="40"/>
      <c r="B114" s="42"/>
      <c r="C114" s="2" t="s">
        <v>141</v>
      </c>
      <c r="D114" s="7">
        <v>0.0079</v>
      </c>
      <c r="E114" s="5">
        <v>709105990</v>
      </c>
      <c r="F114" s="5">
        <f t="shared" si="3"/>
        <v>5601937.321</v>
      </c>
      <c r="G114" s="7">
        <v>0.0038</v>
      </c>
      <c r="H114" s="8">
        <v>0.59</v>
      </c>
      <c r="I114" s="7">
        <v>0.12</v>
      </c>
      <c r="J114" s="8">
        <v>0.7</v>
      </c>
      <c r="K114" s="7">
        <v>0.2474</v>
      </c>
      <c r="L114" s="8">
        <v>0.54</v>
      </c>
    </row>
    <row r="115" spans="1:12" ht="15" customHeight="1">
      <c r="A115" s="40"/>
      <c r="B115" s="42"/>
      <c r="C115" s="2" t="s">
        <v>145</v>
      </c>
      <c r="D115" s="7">
        <v>0.0078</v>
      </c>
      <c r="E115" s="5">
        <v>329945860</v>
      </c>
      <c r="F115" s="5">
        <f t="shared" si="3"/>
        <v>2573577.708</v>
      </c>
      <c r="G115" s="7">
        <v>0.0049</v>
      </c>
      <c r="H115" s="8">
        <v>0.67</v>
      </c>
      <c r="I115" s="7">
        <v>0.1016</v>
      </c>
      <c r="J115" s="8">
        <v>0.5</v>
      </c>
      <c r="K115" s="7">
        <v>0.1419</v>
      </c>
      <c r="L115" s="8">
        <v>0.54</v>
      </c>
    </row>
    <row r="116" spans="1:12" ht="15" customHeight="1">
      <c r="A116" s="40"/>
      <c r="B116" s="42"/>
      <c r="C116" s="2" t="s">
        <v>104</v>
      </c>
      <c r="D116" s="7">
        <v>0.0087</v>
      </c>
      <c r="E116" s="5">
        <v>159288656</v>
      </c>
      <c r="F116" s="5">
        <f t="shared" si="3"/>
        <v>1385811.3072</v>
      </c>
      <c r="G116" s="7">
        <v>0.0221</v>
      </c>
      <c r="H116" s="8">
        <v>0.07</v>
      </c>
      <c r="I116" s="7">
        <v>0.1429</v>
      </c>
      <c r="J116" s="8">
        <v>0.18</v>
      </c>
      <c r="K116" s="7">
        <v>0.2978</v>
      </c>
      <c r="L116" s="8">
        <v>0.07</v>
      </c>
    </row>
    <row r="117" spans="1:12" ht="15" customHeight="1">
      <c r="A117" s="40"/>
      <c r="B117" s="42"/>
      <c r="C117" s="2" t="s">
        <v>254</v>
      </c>
      <c r="D117" s="7">
        <v>0.0048</v>
      </c>
      <c r="E117" s="5">
        <v>839126039</v>
      </c>
      <c r="F117" s="5">
        <f t="shared" si="3"/>
        <v>4027804.9872</v>
      </c>
      <c r="G117" s="7">
        <v>0.0043</v>
      </c>
      <c r="H117" s="8">
        <v>0.57</v>
      </c>
      <c r="I117" s="7">
        <v>0.1632</v>
      </c>
      <c r="J117" s="8">
        <v>0.17</v>
      </c>
      <c r="K117" s="7">
        <v>0.2982</v>
      </c>
      <c r="L117" s="8">
        <v>0.14</v>
      </c>
    </row>
    <row r="118" spans="1:12" ht="15" customHeight="1">
      <c r="A118" s="40"/>
      <c r="B118" s="42"/>
      <c r="C118" s="2" t="s">
        <v>143</v>
      </c>
      <c r="D118" s="7">
        <v>0.0078</v>
      </c>
      <c r="E118" s="5">
        <v>454291751</v>
      </c>
      <c r="F118" s="5">
        <f t="shared" si="3"/>
        <v>3543475.6577999997</v>
      </c>
      <c r="G118" s="7">
        <v>0.0051</v>
      </c>
      <c r="H118" s="8">
        <v>0.52</v>
      </c>
      <c r="I118" s="7">
        <v>0.1736</v>
      </c>
      <c r="J118" s="8">
        <v>0.08</v>
      </c>
      <c r="K118" s="7">
        <v>0.3172</v>
      </c>
      <c r="L118" s="8">
        <v>0.05</v>
      </c>
    </row>
    <row r="119" spans="1:12" ht="15" customHeight="1">
      <c r="A119" s="40"/>
      <c r="B119" s="42"/>
      <c r="C119" s="2" t="s">
        <v>359</v>
      </c>
      <c r="D119" s="7">
        <v>0.0028</v>
      </c>
      <c r="E119" s="5">
        <v>4854166817</v>
      </c>
      <c r="F119" s="5">
        <f t="shared" si="3"/>
        <v>13591667.0876</v>
      </c>
      <c r="G119" s="7">
        <v>0.0104</v>
      </c>
      <c r="H119" s="8">
        <v>0.3</v>
      </c>
      <c r="I119" s="7">
        <v>0.1374</v>
      </c>
      <c r="J119" s="8">
        <v>0.51</v>
      </c>
      <c r="K119" s="7">
        <v>0.2589</v>
      </c>
      <c r="L119" s="8">
        <v>0.44</v>
      </c>
    </row>
    <row r="120" spans="1:12" ht="15" customHeight="1">
      <c r="A120" s="40"/>
      <c r="B120" s="42"/>
      <c r="C120" s="2" t="s">
        <v>10</v>
      </c>
      <c r="D120" s="7">
        <v>0.0772</v>
      </c>
      <c r="E120" s="5">
        <v>1586239713</v>
      </c>
      <c r="F120" s="5">
        <f t="shared" si="3"/>
        <v>122457705.8436</v>
      </c>
      <c r="G120" s="7">
        <v>-0.0308</v>
      </c>
      <c r="H120" s="8">
        <v>0.98</v>
      </c>
      <c r="I120" s="7">
        <v>0.0863</v>
      </c>
      <c r="J120" s="8">
        <v>0.94</v>
      </c>
      <c r="K120" s="7">
        <v>0.0706</v>
      </c>
      <c r="L120" s="8">
        <v>0.99</v>
      </c>
    </row>
    <row r="121" spans="1:12" ht="15" customHeight="1">
      <c r="A121" s="40"/>
      <c r="B121" s="42"/>
      <c r="C121" s="2" t="s">
        <v>14</v>
      </c>
      <c r="D121" s="7">
        <v>0.0671</v>
      </c>
      <c r="E121" s="5">
        <v>12159351</v>
      </c>
      <c r="F121" s="5">
        <f t="shared" si="3"/>
        <v>815892.4521000001</v>
      </c>
      <c r="G121" s="7">
        <v>-0.0157</v>
      </c>
      <c r="H121" s="8">
        <v>0.96</v>
      </c>
      <c r="I121" s="7">
        <v>0.1196</v>
      </c>
      <c r="J121" s="8">
        <v>0.71</v>
      </c>
      <c r="K121" s="7">
        <v>0.2188</v>
      </c>
      <c r="L121" s="8">
        <v>0.77</v>
      </c>
    </row>
    <row r="122" spans="1:12" ht="15" customHeight="1">
      <c r="A122" s="40"/>
      <c r="B122" s="42"/>
      <c r="C122" s="2" t="s">
        <v>8</v>
      </c>
      <c r="D122" s="7">
        <v>0.0777</v>
      </c>
      <c r="E122" s="5">
        <v>28777414</v>
      </c>
      <c r="F122" s="5">
        <f t="shared" si="3"/>
        <v>2236005.0678000003</v>
      </c>
      <c r="G122" s="7">
        <v>-0.0298</v>
      </c>
      <c r="H122" s="8">
        <v>0.98</v>
      </c>
      <c r="I122" s="7">
        <v>0.0964</v>
      </c>
      <c r="J122" s="8">
        <v>0.9</v>
      </c>
      <c r="K122" s="7">
        <v>0.0833</v>
      </c>
      <c r="L122" s="8">
        <v>0.99</v>
      </c>
    </row>
    <row r="123" spans="1:12" ht="15" customHeight="1">
      <c r="A123" s="40"/>
      <c r="B123" s="42"/>
      <c r="C123" s="2" t="s">
        <v>24</v>
      </c>
      <c r="D123" s="7">
        <v>0.0519</v>
      </c>
      <c r="E123" s="5">
        <v>2513921</v>
      </c>
      <c r="F123" s="5">
        <f t="shared" si="3"/>
        <v>130472.49990000001</v>
      </c>
      <c r="G123" s="7">
        <v>-0.0036</v>
      </c>
      <c r="H123" s="8">
        <v>0.86</v>
      </c>
      <c r="I123" s="7">
        <v>0.1394</v>
      </c>
      <c r="J123" s="8">
        <v>0.1</v>
      </c>
      <c r="K123" s="7">
        <v>0.1913</v>
      </c>
      <c r="L123" s="8">
        <v>0.09</v>
      </c>
    </row>
    <row r="124" spans="1:12" ht="15" customHeight="1">
      <c r="A124" s="40"/>
      <c r="B124" s="42"/>
      <c r="C124" s="2" t="s">
        <v>28</v>
      </c>
      <c r="D124" s="7">
        <v>0.0479</v>
      </c>
      <c r="E124" s="5">
        <v>5032255</v>
      </c>
      <c r="F124" s="5">
        <f t="shared" si="3"/>
        <v>241045.0145</v>
      </c>
      <c r="G124" s="7">
        <v>-0.0153</v>
      </c>
      <c r="H124" s="8">
        <v>0.93</v>
      </c>
      <c r="I124" s="7">
        <v>0.116</v>
      </c>
      <c r="J124" s="8">
        <v>0.29</v>
      </c>
      <c r="K124" s="7">
        <v>0.1592</v>
      </c>
      <c r="L124" s="8">
        <v>0.31</v>
      </c>
    </row>
    <row r="125" spans="1:12" ht="15" customHeight="1">
      <c r="A125" s="40"/>
      <c r="B125" s="42"/>
      <c r="C125" s="2" t="s">
        <v>22</v>
      </c>
      <c r="D125" s="7">
        <v>0.0642</v>
      </c>
      <c r="E125" s="5">
        <v>15221935</v>
      </c>
      <c r="F125" s="5">
        <f t="shared" si="3"/>
        <v>977248.2269999998</v>
      </c>
      <c r="G125" s="7">
        <v>-0.0396</v>
      </c>
      <c r="H125" s="8">
        <v>0.98</v>
      </c>
      <c r="I125" s="7">
        <v>0.0498</v>
      </c>
      <c r="J125" s="8">
        <v>0.93</v>
      </c>
      <c r="K125" s="7">
        <v>0.0377</v>
      </c>
      <c r="L125" s="8">
        <v>0.93</v>
      </c>
    </row>
    <row r="126" spans="1:12" ht="15" customHeight="1">
      <c r="A126" s="40"/>
      <c r="B126" s="42"/>
      <c r="C126" s="2" t="s">
        <v>12</v>
      </c>
      <c r="D126" s="7">
        <v>0.0739</v>
      </c>
      <c r="E126" s="5">
        <v>244919024</v>
      </c>
      <c r="F126" s="5">
        <f t="shared" si="3"/>
        <v>18099515.8736</v>
      </c>
      <c r="G126" s="7">
        <v>-0.0391</v>
      </c>
      <c r="H126" s="8">
        <v>0.99</v>
      </c>
      <c r="I126" s="7">
        <v>0.0671</v>
      </c>
      <c r="J126" s="8">
        <v>0.98</v>
      </c>
      <c r="K126" s="7">
        <v>0.101</v>
      </c>
      <c r="L126" s="8">
        <v>0.98</v>
      </c>
    </row>
    <row r="127" spans="1:12" ht="15" customHeight="1">
      <c r="A127" s="40"/>
      <c r="B127" s="42"/>
      <c r="C127" s="2" t="s">
        <v>16</v>
      </c>
      <c r="D127" s="7">
        <v>0.0663</v>
      </c>
      <c r="E127" s="5">
        <v>847917689</v>
      </c>
      <c r="F127" s="5">
        <f t="shared" si="3"/>
        <v>56216942.7807</v>
      </c>
      <c r="G127" s="7">
        <v>-0.0233</v>
      </c>
      <c r="H127" s="8">
        <v>0.97</v>
      </c>
      <c r="I127" s="7">
        <v>0.1134</v>
      </c>
      <c r="J127" s="8">
        <v>0.78</v>
      </c>
      <c r="K127" s="7">
        <v>0.1288</v>
      </c>
      <c r="L127" s="8">
        <v>0.97</v>
      </c>
    </row>
    <row r="128" spans="1:12" ht="15" customHeight="1">
      <c r="A128" s="40"/>
      <c r="B128" s="42"/>
      <c r="C128" s="2" t="s">
        <v>20</v>
      </c>
      <c r="D128" s="7">
        <v>0.0642</v>
      </c>
      <c r="E128" s="5">
        <v>313515817</v>
      </c>
      <c r="F128" s="5">
        <f t="shared" si="3"/>
        <v>20127715.451399997</v>
      </c>
      <c r="G128" s="7">
        <v>-0.0233</v>
      </c>
      <c r="H128" s="8">
        <v>0.97</v>
      </c>
      <c r="I128" s="7">
        <v>0.0793</v>
      </c>
      <c r="J128" s="8">
        <v>0.96</v>
      </c>
      <c r="K128" s="7">
        <v>0.0832</v>
      </c>
      <c r="L128" s="8">
        <v>0.99</v>
      </c>
    </row>
    <row r="129" spans="1:12" ht="15" customHeight="1">
      <c r="A129" s="40"/>
      <c r="B129" s="42"/>
      <c r="C129" s="2" t="s">
        <v>109</v>
      </c>
      <c r="D129" s="7">
        <v>0.0084</v>
      </c>
      <c r="E129" s="5">
        <v>148528194</v>
      </c>
      <c r="F129" s="5">
        <f t="shared" si="3"/>
        <v>1247636.8295999998</v>
      </c>
      <c r="G129" s="7">
        <v>0.001</v>
      </c>
      <c r="H129" s="8">
        <v>0.7</v>
      </c>
      <c r="I129" s="7">
        <v>0.1461</v>
      </c>
      <c r="J129" s="8">
        <v>0.37</v>
      </c>
      <c r="K129" s="7">
        <v>0.2645</v>
      </c>
      <c r="L129" s="8">
        <v>0.39</v>
      </c>
    </row>
    <row r="130" spans="1:12" ht="15" customHeight="1">
      <c r="A130" s="40"/>
      <c r="B130" s="42"/>
      <c r="C130" s="2" t="s">
        <v>373</v>
      </c>
      <c r="D130" s="7">
        <v>0.0026</v>
      </c>
      <c r="E130" s="5">
        <v>340948038</v>
      </c>
      <c r="F130" s="5">
        <f aca="true" t="shared" si="4" ref="F130:F161">D130*E130</f>
        <v>886464.8988</v>
      </c>
      <c r="G130" s="7">
        <v>0.0059</v>
      </c>
      <c r="H130" s="8">
        <v>0.48</v>
      </c>
      <c r="I130" s="7">
        <v>0.1299</v>
      </c>
      <c r="J130" s="8">
        <v>0.59</v>
      </c>
      <c r="K130" s="7">
        <v>0.2475</v>
      </c>
      <c r="L130" s="8">
        <v>0.53</v>
      </c>
    </row>
    <row r="131" spans="1:12" ht="15" customHeight="1">
      <c r="A131" s="40"/>
      <c r="B131" s="42"/>
      <c r="C131" s="2" t="s">
        <v>367</v>
      </c>
      <c r="D131" s="7">
        <v>0.0027</v>
      </c>
      <c r="E131" s="5">
        <v>119825385</v>
      </c>
      <c r="F131" s="5">
        <f t="shared" si="4"/>
        <v>323528.5395</v>
      </c>
      <c r="G131" s="7">
        <v>0.0043</v>
      </c>
      <c r="H131" s="8">
        <v>0.08</v>
      </c>
      <c r="I131" s="7">
        <v>0.1104</v>
      </c>
      <c r="J131" s="8">
        <v>0.5</v>
      </c>
      <c r="K131" s="7">
        <v>0.2469</v>
      </c>
      <c r="L131" s="8">
        <v>0.38</v>
      </c>
    </row>
    <row r="132" spans="1:12" ht="15" customHeight="1">
      <c r="A132" s="40"/>
      <c r="B132" s="42"/>
      <c r="C132" s="2" t="s">
        <v>309</v>
      </c>
      <c r="D132" s="7">
        <v>0.0036</v>
      </c>
      <c r="E132" s="5">
        <v>685363735</v>
      </c>
      <c r="F132" s="5">
        <f t="shared" si="4"/>
        <v>2467309.446</v>
      </c>
      <c r="G132" s="7">
        <v>0.0013</v>
      </c>
      <c r="H132" s="8">
        <v>0.7</v>
      </c>
      <c r="I132" s="7">
        <v>0.1161</v>
      </c>
      <c r="J132" s="8">
        <v>0.75</v>
      </c>
      <c r="K132" s="7">
        <v>0.1928</v>
      </c>
      <c r="L132" s="8">
        <v>0.88</v>
      </c>
    </row>
    <row r="133" spans="1:12" ht="15" customHeight="1">
      <c r="A133" s="40"/>
      <c r="B133" s="42"/>
      <c r="C133" s="2" t="s">
        <v>311</v>
      </c>
      <c r="D133" s="7">
        <v>0.0036</v>
      </c>
      <c r="E133" s="5">
        <v>97231218</v>
      </c>
      <c r="F133" s="5">
        <f t="shared" si="4"/>
        <v>350032.3848</v>
      </c>
      <c r="G133" s="7">
        <v>0.0146</v>
      </c>
      <c r="H133" s="8">
        <v>0.26</v>
      </c>
      <c r="I133" s="7">
        <v>0.1128</v>
      </c>
      <c r="J133" s="8">
        <v>0.65</v>
      </c>
      <c r="K133" s="7">
        <v>0.2534</v>
      </c>
      <c r="L133" s="8">
        <v>0.5</v>
      </c>
    </row>
    <row r="134" spans="1:12" ht="15" customHeight="1">
      <c r="A134" s="40"/>
      <c r="B134" s="42"/>
      <c r="C134" s="2" t="s">
        <v>341</v>
      </c>
      <c r="D134" s="7">
        <v>0.0032</v>
      </c>
      <c r="E134" s="5">
        <v>979987539</v>
      </c>
      <c r="F134" s="5">
        <f t="shared" si="4"/>
        <v>3135960.1248000003</v>
      </c>
      <c r="G134" s="7">
        <v>-0.0022</v>
      </c>
      <c r="H134" s="8">
        <v>0.8</v>
      </c>
      <c r="I134" s="7">
        <v>0.1075</v>
      </c>
      <c r="J134" s="8">
        <v>0.82</v>
      </c>
      <c r="K134" s="7">
        <v>0.2317</v>
      </c>
      <c r="L134" s="8">
        <v>0.67</v>
      </c>
    </row>
    <row r="135" spans="1:12" ht="15" customHeight="1">
      <c r="A135" s="40"/>
      <c r="B135" s="42"/>
      <c r="C135" s="2" t="s">
        <v>274</v>
      </c>
      <c r="D135" s="7">
        <v>0.0044</v>
      </c>
      <c r="E135" s="5">
        <v>1087589829</v>
      </c>
      <c r="F135" s="5">
        <f t="shared" si="4"/>
        <v>4785395.2476</v>
      </c>
      <c r="G135" s="7">
        <v>0.0006</v>
      </c>
      <c r="H135" s="8">
        <v>0.72</v>
      </c>
      <c r="I135" s="7">
        <v>0.126</v>
      </c>
      <c r="J135" s="8">
        <v>0.62</v>
      </c>
      <c r="K135" s="7">
        <v>0.236</v>
      </c>
      <c r="L135" s="8">
        <v>0.63</v>
      </c>
    </row>
    <row r="136" spans="1:12" ht="15" customHeight="1">
      <c r="A136" s="40"/>
      <c r="B136" s="42"/>
      <c r="C136" s="2" t="s">
        <v>119</v>
      </c>
      <c r="D136" s="7">
        <v>0.0082</v>
      </c>
      <c r="E136" s="5">
        <v>7873345866</v>
      </c>
      <c r="F136" s="5">
        <f t="shared" si="4"/>
        <v>64561436.10120001</v>
      </c>
      <c r="G136" s="7">
        <v>0.0064</v>
      </c>
      <c r="H136" s="8">
        <v>0.62</v>
      </c>
      <c r="I136" s="7">
        <v>0.1027</v>
      </c>
      <c r="J136" s="8">
        <v>0.48</v>
      </c>
      <c r="K136" s="7">
        <v>0.1445</v>
      </c>
      <c r="L136" s="8">
        <v>0.51</v>
      </c>
    </row>
    <row r="137" spans="1:12" ht="15" customHeight="1">
      <c r="A137" s="40"/>
      <c r="B137" s="42"/>
      <c r="C137" s="2" t="s">
        <v>100</v>
      </c>
      <c r="D137" s="7">
        <v>0.009</v>
      </c>
      <c r="E137" s="5">
        <v>5199383488</v>
      </c>
      <c r="F137" s="5">
        <f t="shared" si="4"/>
        <v>46794451.392</v>
      </c>
      <c r="G137" s="7">
        <v>0.022</v>
      </c>
      <c r="H137" s="8">
        <v>0.07</v>
      </c>
      <c r="I137" s="7">
        <v>0.1449</v>
      </c>
      <c r="J137" s="8">
        <v>0.16</v>
      </c>
      <c r="K137" s="7">
        <v>0.3019</v>
      </c>
      <c r="L137" s="8">
        <v>0.06</v>
      </c>
    </row>
    <row r="138" spans="1:12" ht="15" customHeight="1">
      <c r="A138" s="40"/>
      <c r="B138" s="42"/>
      <c r="C138" s="2" t="s">
        <v>285</v>
      </c>
      <c r="D138" s="7">
        <v>0.0042</v>
      </c>
      <c r="E138" s="5">
        <v>777403423</v>
      </c>
      <c r="F138" s="5">
        <f t="shared" si="4"/>
        <v>3265094.3765999996</v>
      </c>
      <c r="G138" s="7">
        <v>0.0071</v>
      </c>
      <c r="H138" s="8">
        <v>0.44</v>
      </c>
      <c r="I138" s="7">
        <v>0.1473</v>
      </c>
      <c r="J138" s="8">
        <v>0.35</v>
      </c>
      <c r="K138" s="7">
        <v>0.2658</v>
      </c>
      <c r="L138" s="8">
        <v>0.38</v>
      </c>
    </row>
    <row r="139" spans="1:12" ht="15" customHeight="1">
      <c r="A139" s="40"/>
      <c r="B139" s="42"/>
      <c r="C139" s="2" t="s">
        <v>187</v>
      </c>
      <c r="D139" s="7">
        <v>0.0065</v>
      </c>
      <c r="E139" s="5">
        <v>1797376015</v>
      </c>
      <c r="F139" s="5">
        <f t="shared" si="4"/>
        <v>11682944.0975</v>
      </c>
      <c r="G139" s="7">
        <v>0.0142</v>
      </c>
      <c r="H139" s="8">
        <v>0.18</v>
      </c>
      <c r="I139" s="7">
        <v>0.0834</v>
      </c>
      <c r="J139" s="8">
        <v>0.74</v>
      </c>
      <c r="K139" s="7">
        <v>0.1499</v>
      </c>
      <c r="L139" s="8">
        <v>0.64</v>
      </c>
    </row>
    <row r="140" spans="1:12" ht="15" customHeight="1">
      <c r="A140" s="40"/>
      <c r="B140" s="42"/>
      <c r="C140" s="2" t="s">
        <v>319</v>
      </c>
      <c r="D140" s="7">
        <v>0.0035</v>
      </c>
      <c r="E140" s="5">
        <v>124310037</v>
      </c>
      <c r="F140" s="5">
        <f t="shared" si="4"/>
        <v>435085.1295</v>
      </c>
      <c r="G140" s="7">
        <v>0.0072</v>
      </c>
      <c r="H140" s="8">
        <v>0.44</v>
      </c>
      <c r="I140" s="7">
        <v>0.1012</v>
      </c>
      <c r="J140" s="8">
        <v>0.87</v>
      </c>
      <c r="K140" s="7">
        <v>0.2355</v>
      </c>
      <c r="L140" s="8">
        <v>0.64</v>
      </c>
    </row>
    <row r="141" spans="1:12" ht="15" customHeight="1">
      <c r="A141" s="40"/>
      <c r="B141" s="42"/>
      <c r="C141" s="2" t="s">
        <v>351</v>
      </c>
      <c r="D141" s="7">
        <v>0.0029</v>
      </c>
      <c r="E141" s="5">
        <v>5817189779</v>
      </c>
      <c r="F141" s="5">
        <f t="shared" si="4"/>
        <v>16869850.3591</v>
      </c>
      <c r="G141" s="7">
        <v>0.006</v>
      </c>
      <c r="H141" s="8">
        <v>0.75</v>
      </c>
      <c r="I141" s="7">
        <v>0.083</v>
      </c>
      <c r="J141" s="8">
        <v>0.91</v>
      </c>
      <c r="K141" s="7">
        <v>0.1889</v>
      </c>
      <c r="L141" s="8">
        <v>0.88</v>
      </c>
    </row>
    <row r="142" spans="1:12" ht="15" customHeight="1">
      <c r="A142" s="40"/>
      <c r="B142" s="42"/>
      <c r="C142" s="2" t="s">
        <v>75</v>
      </c>
      <c r="D142" s="7">
        <v>0.0044</v>
      </c>
      <c r="E142" s="5">
        <v>103167283</v>
      </c>
      <c r="F142" s="5">
        <f t="shared" si="4"/>
        <v>453936.04520000005</v>
      </c>
      <c r="G142" s="7">
        <v>0.017</v>
      </c>
      <c r="H142" s="8">
        <v>0.09</v>
      </c>
      <c r="I142" s="7">
        <v>0.1512</v>
      </c>
      <c r="J142" s="8">
        <v>0.3</v>
      </c>
      <c r="K142" s="7">
        <v>0.252</v>
      </c>
      <c r="L142" s="8">
        <v>0.49</v>
      </c>
    </row>
    <row r="143" spans="1:12" ht="15" customHeight="1">
      <c r="A143" s="40"/>
      <c r="B143" s="42"/>
      <c r="C143" s="2" t="s">
        <v>75</v>
      </c>
      <c r="D143" s="7">
        <v>0.0108</v>
      </c>
      <c r="E143" s="5">
        <v>125638896</v>
      </c>
      <c r="F143" s="5">
        <f t="shared" si="4"/>
        <v>1356900.0768000002</v>
      </c>
      <c r="G143" s="7">
        <v>-0.0021</v>
      </c>
      <c r="H143" s="8">
        <v>0.8</v>
      </c>
      <c r="I143" s="7">
        <v>0.1611</v>
      </c>
      <c r="J143" s="8">
        <v>0.19</v>
      </c>
      <c r="K143" s="7">
        <v>0.2724</v>
      </c>
      <c r="L143" s="8">
        <v>0.31</v>
      </c>
    </row>
    <row r="144" spans="1:12" ht="15" customHeight="1">
      <c r="A144" s="40"/>
      <c r="B144" s="42"/>
      <c r="C144" s="2" t="s">
        <v>75</v>
      </c>
      <c r="D144" s="7">
        <v>0.0062</v>
      </c>
      <c r="E144" s="5">
        <v>204443683</v>
      </c>
      <c r="F144" s="5">
        <f t="shared" si="4"/>
        <v>1267550.8346</v>
      </c>
      <c r="G144" s="7">
        <v>0.0225</v>
      </c>
      <c r="H144" s="8">
        <v>0.06</v>
      </c>
      <c r="I144" s="7">
        <v>0.1472</v>
      </c>
      <c r="J144" s="8">
        <v>0.13</v>
      </c>
      <c r="K144" s="7">
        <v>0.3039</v>
      </c>
      <c r="L144" s="8">
        <v>0.05</v>
      </c>
    </row>
    <row r="145" spans="1:12" ht="15" customHeight="1">
      <c r="A145" s="40"/>
      <c r="B145" s="42"/>
      <c r="C145" s="2" t="s">
        <v>232</v>
      </c>
      <c r="D145" s="7">
        <v>0.0053</v>
      </c>
      <c r="E145" s="5">
        <v>17641592</v>
      </c>
      <c r="F145" s="5">
        <f t="shared" si="4"/>
        <v>93500.4376</v>
      </c>
      <c r="G145" s="7">
        <v>0.0032</v>
      </c>
      <c r="H145" s="8">
        <v>0.72</v>
      </c>
      <c r="I145" s="9" t="s">
        <v>75</v>
      </c>
      <c r="J145" s="9" t="s">
        <v>75</v>
      </c>
      <c r="K145" s="9" t="s">
        <v>75</v>
      </c>
      <c r="L145" s="9" t="s">
        <v>75</v>
      </c>
    </row>
    <row r="146" spans="1:12" ht="15" customHeight="1">
      <c r="A146" s="40"/>
      <c r="B146" s="42"/>
      <c r="C146" s="2" t="s">
        <v>178</v>
      </c>
      <c r="D146" s="7">
        <v>0.0068</v>
      </c>
      <c r="E146" s="5">
        <v>2255677215</v>
      </c>
      <c r="F146" s="5">
        <f t="shared" si="4"/>
        <v>15338605.061999999</v>
      </c>
      <c r="G146" s="7">
        <v>-0.007</v>
      </c>
      <c r="H146" s="8">
        <v>0.88</v>
      </c>
      <c r="I146" s="7">
        <v>0.1399</v>
      </c>
      <c r="J146" s="8">
        <v>0.48</v>
      </c>
      <c r="K146" s="7">
        <v>0.2468</v>
      </c>
      <c r="L146" s="8">
        <v>0.54</v>
      </c>
    </row>
    <row r="147" spans="1:12" ht="15" customHeight="1">
      <c r="A147" s="40"/>
      <c r="B147" s="42"/>
      <c r="C147" s="2" t="s">
        <v>323</v>
      </c>
      <c r="D147" s="7">
        <v>0.0034</v>
      </c>
      <c r="E147" s="5">
        <v>3701970641</v>
      </c>
      <c r="F147" s="5">
        <f t="shared" si="4"/>
        <v>12586700.179399999</v>
      </c>
      <c r="G147" s="7">
        <v>-0.0125</v>
      </c>
      <c r="H147" s="8">
        <v>0.94</v>
      </c>
      <c r="I147" s="7">
        <v>0.1287</v>
      </c>
      <c r="J147" s="8">
        <v>0.6</v>
      </c>
      <c r="K147" s="7">
        <v>0.2008</v>
      </c>
      <c r="L147" s="8">
        <v>0.84</v>
      </c>
    </row>
    <row r="148" spans="1:12" ht="15" customHeight="1">
      <c r="A148" s="40"/>
      <c r="B148" s="42"/>
      <c r="C148" s="2" t="s">
        <v>115</v>
      </c>
      <c r="D148" s="7">
        <v>0.0083</v>
      </c>
      <c r="E148" s="5">
        <v>71653151</v>
      </c>
      <c r="F148" s="5">
        <f t="shared" si="4"/>
        <v>594721.1533</v>
      </c>
      <c r="G148" s="7">
        <v>-0.0499</v>
      </c>
      <c r="H148" s="8">
        <v>0.99</v>
      </c>
      <c r="I148" s="7">
        <v>0.0584</v>
      </c>
      <c r="J148" s="8">
        <v>0.99</v>
      </c>
      <c r="K148" s="7">
        <v>0.1461</v>
      </c>
      <c r="L148" s="8">
        <v>0.96</v>
      </c>
    </row>
    <row r="149" spans="1:12" ht="15" customHeight="1">
      <c r="A149" s="40"/>
      <c r="B149" s="42"/>
      <c r="C149" s="2" t="s">
        <v>295</v>
      </c>
      <c r="D149" s="7">
        <v>0.0039</v>
      </c>
      <c r="E149" s="5">
        <v>490137733</v>
      </c>
      <c r="F149" s="5">
        <f t="shared" si="4"/>
        <v>1911537.1586999998</v>
      </c>
      <c r="G149" s="7">
        <v>0.0112</v>
      </c>
      <c r="H149" s="8">
        <v>0.26</v>
      </c>
      <c r="I149" s="7">
        <v>0.1512</v>
      </c>
      <c r="J149" s="8">
        <v>0.3</v>
      </c>
      <c r="K149" s="7">
        <v>0.2875</v>
      </c>
      <c r="L149" s="8">
        <v>0.2</v>
      </c>
    </row>
    <row r="150" spans="1:12" ht="15" customHeight="1">
      <c r="A150" s="40"/>
      <c r="B150" s="42"/>
      <c r="C150" s="2" t="s">
        <v>353</v>
      </c>
      <c r="D150" s="7">
        <v>0.0029</v>
      </c>
      <c r="E150" s="5">
        <v>3726855958</v>
      </c>
      <c r="F150" s="5">
        <f t="shared" si="4"/>
        <v>10807882.278199999</v>
      </c>
      <c r="G150" s="7">
        <v>0.0055</v>
      </c>
      <c r="H150" s="8">
        <v>0.78</v>
      </c>
      <c r="I150" s="7">
        <v>0.1242</v>
      </c>
      <c r="J150" s="8">
        <v>0.52</v>
      </c>
      <c r="K150" s="7">
        <v>0.2538</v>
      </c>
      <c r="L150" s="8">
        <v>0.5</v>
      </c>
    </row>
    <row r="151" spans="1:12" ht="15" customHeight="1">
      <c r="A151" s="40"/>
      <c r="B151" s="42"/>
      <c r="C151" s="2" t="s">
        <v>106</v>
      </c>
      <c r="D151" s="7">
        <v>0.0086</v>
      </c>
      <c r="E151" s="5">
        <v>67016231</v>
      </c>
      <c r="F151" s="5">
        <f t="shared" si="4"/>
        <v>576339.5866</v>
      </c>
      <c r="G151" s="7">
        <v>0.005</v>
      </c>
      <c r="H151" s="8">
        <v>0.53</v>
      </c>
      <c r="I151" s="7">
        <v>0.1434</v>
      </c>
      <c r="J151" s="8">
        <v>0.41</v>
      </c>
      <c r="K151" s="7">
        <v>0.2726</v>
      </c>
      <c r="L151" s="8">
        <v>0.31</v>
      </c>
    </row>
    <row r="152" spans="1:12" ht="15" customHeight="1">
      <c r="A152" s="40"/>
      <c r="B152" s="42"/>
      <c r="C152" s="2" t="s">
        <v>52</v>
      </c>
      <c r="D152" s="7">
        <v>0.0155</v>
      </c>
      <c r="E152" s="5">
        <v>26411222</v>
      </c>
      <c r="F152" s="5">
        <f t="shared" si="4"/>
        <v>409373.941</v>
      </c>
      <c r="G152" s="7">
        <v>-0.0016</v>
      </c>
      <c r="H152" s="8">
        <v>0.84</v>
      </c>
      <c r="I152" s="7">
        <v>0.1251</v>
      </c>
      <c r="J152" s="8">
        <v>0.18</v>
      </c>
      <c r="K152" s="7">
        <v>0.1899</v>
      </c>
      <c r="L152" s="8">
        <v>0.1</v>
      </c>
    </row>
    <row r="153" spans="1:12" ht="15" customHeight="1">
      <c r="A153" s="40"/>
      <c r="B153" s="42"/>
      <c r="C153" s="2" t="s">
        <v>38</v>
      </c>
      <c r="D153" s="7">
        <v>0.0173</v>
      </c>
      <c r="E153" s="5">
        <v>20539302</v>
      </c>
      <c r="F153" s="5">
        <f t="shared" si="4"/>
        <v>355329.92459999997</v>
      </c>
      <c r="G153" s="7">
        <v>0.0063</v>
      </c>
      <c r="H153" s="8">
        <v>0.46</v>
      </c>
      <c r="I153" s="7">
        <v>0.1243</v>
      </c>
      <c r="J153" s="8">
        <v>0.65</v>
      </c>
      <c r="K153" s="7">
        <v>0.2638</v>
      </c>
      <c r="L153" s="8">
        <v>0.4</v>
      </c>
    </row>
    <row r="154" spans="1:12" ht="15" customHeight="1">
      <c r="A154" s="40"/>
      <c r="B154" s="42"/>
      <c r="C154" s="2" t="s">
        <v>113</v>
      </c>
      <c r="D154" s="7">
        <v>0.0083</v>
      </c>
      <c r="E154" s="5">
        <v>295669354</v>
      </c>
      <c r="F154" s="5">
        <f t="shared" si="4"/>
        <v>2454055.6382</v>
      </c>
      <c r="G154" s="7">
        <v>-0.0016</v>
      </c>
      <c r="H154" s="8">
        <v>0.78</v>
      </c>
      <c r="I154" s="7">
        <v>0.1473</v>
      </c>
      <c r="J154" s="8">
        <v>0.35</v>
      </c>
      <c r="K154" s="7">
        <v>0.2474</v>
      </c>
      <c r="L154" s="8">
        <v>0.53</v>
      </c>
    </row>
    <row r="155" spans="1:12" ht="15" customHeight="1">
      <c r="A155" s="40"/>
      <c r="B155" s="42"/>
      <c r="C155" s="2" t="s">
        <v>213</v>
      </c>
      <c r="D155" s="7">
        <v>0.0059</v>
      </c>
      <c r="E155" s="5">
        <v>14224514199</v>
      </c>
      <c r="F155" s="5">
        <f t="shared" si="4"/>
        <v>83924633.77409999</v>
      </c>
      <c r="G155" s="7">
        <v>0.0044</v>
      </c>
      <c r="H155" s="8">
        <v>0.56</v>
      </c>
      <c r="I155" s="7">
        <v>0.1666</v>
      </c>
      <c r="J155" s="8">
        <v>0.13</v>
      </c>
      <c r="K155" s="7">
        <v>0.3042</v>
      </c>
      <c r="L155" s="8">
        <v>0.1</v>
      </c>
    </row>
    <row r="156" spans="1:12" ht="15" customHeight="1">
      <c r="A156" s="40"/>
      <c r="B156" s="42"/>
      <c r="C156" s="2" t="s">
        <v>86</v>
      </c>
      <c r="D156" s="7">
        <v>0.01</v>
      </c>
      <c r="E156" s="5">
        <v>513696057</v>
      </c>
      <c r="F156" s="5">
        <f t="shared" si="4"/>
        <v>5136960.57</v>
      </c>
      <c r="G156" s="7">
        <v>0.0012</v>
      </c>
      <c r="H156" s="8">
        <v>0.78</v>
      </c>
      <c r="I156" s="7">
        <v>0.0977</v>
      </c>
      <c r="J156" s="8">
        <v>0.54</v>
      </c>
      <c r="K156" s="7">
        <v>0.1182</v>
      </c>
      <c r="L156" s="8">
        <v>0.68</v>
      </c>
    </row>
    <row r="157" spans="1:12" ht="15" customHeight="1">
      <c r="A157" s="40"/>
      <c r="B157" s="42"/>
      <c r="C157" s="2" t="s">
        <v>281</v>
      </c>
      <c r="D157" s="7">
        <v>0.0043</v>
      </c>
      <c r="E157" s="5">
        <v>661751528</v>
      </c>
      <c r="F157" s="5">
        <f t="shared" si="4"/>
        <v>2845531.5704</v>
      </c>
      <c r="G157" s="7">
        <v>0.0129</v>
      </c>
      <c r="H157" s="8">
        <v>0.03</v>
      </c>
      <c r="I157" s="7">
        <v>0.1989</v>
      </c>
      <c r="J157" s="8">
        <v>0.11</v>
      </c>
      <c r="K157" s="7">
        <v>0.3022</v>
      </c>
      <c r="L157" s="8">
        <v>0.16</v>
      </c>
    </row>
    <row r="158" spans="1:12" ht="15" customHeight="1">
      <c r="A158" s="40"/>
      <c r="B158" s="42"/>
      <c r="C158" s="2" t="s">
        <v>289</v>
      </c>
      <c r="D158" s="7">
        <v>0.004</v>
      </c>
      <c r="E158" s="5">
        <v>1129757932</v>
      </c>
      <c r="F158" s="5">
        <f t="shared" si="4"/>
        <v>4519031.728</v>
      </c>
      <c r="G158" s="7">
        <v>0.0112</v>
      </c>
      <c r="H158" s="8">
        <v>0.26</v>
      </c>
      <c r="I158" s="7">
        <v>0.1207</v>
      </c>
      <c r="J158" s="8">
        <v>0.7</v>
      </c>
      <c r="K158" s="7">
        <v>0.2508</v>
      </c>
      <c r="L158" s="8">
        <v>0.5</v>
      </c>
    </row>
    <row r="159" spans="1:12" ht="15" customHeight="1">
      <c r="A159" s="40"/>
      <c r="B159" s="42"/>
      <c r="C159" s="2" t="s">
        <v>168</v>
      </c>
      <c r="D159" s="7">
        <v>0.007</v>
      </c>
      <c r="E159" s="5">
        <v>28523293206</v>
      </c>
      <c r="F159" s="5">
        <f t="shared" si="4"/>
        <v>199663052.442</v>
      </c>
      <c r="G159" s="7">
        <v>0.0031</v>
      </c>
      <c r="H159" s="8">
        <v>0.62</v>
      </c>
      <c r="I159" s="7">
        <v>0.1737</v>
      </c>
      <c r="J159" s="8">
        <v>0.08</v>
      </c>
      <c r="K159" s="7">
        <v>0.308</v>
      </c>
      <c r="L159" s="8">
        <v>0.08</v>
      </c>
    </row>
    <row r="160" spans="1:12" ht="15" customHeight="1">
      <c r="A160" s="40"/>
      <c r="B160" s="42"/>
      <c r="C160" s="2" t="s">
        <v>125</v>
      </c>
      <c r="D160" s="7">
        <v>0.0082</v>
      </c>
      <c r="E160" s="5">
        <v>147233293</v>
      </c>
      <c r="F160" s="5">
        <f t="shared" si="4"/>
        <v>1207313.0026</v>
      </c>
      <c r="G160" s="7">
        <v>0.0022</v>
      </c>
      <c r="H160" s="8">
        <v>0.75</v>
      </c>
      <c r="I160" s="7">
        <v>0.0973</v>
      </c>
      <c r="J160" s="8">
        <v>0.55</v>
      </c>
      <c r="K160" s="7">
        <v>0.1185</v>
      </c>
      <c r="L160" s="8">
        <v>0.68</v>
      </c>
    </row>
    <row r="161" spans="1:12" ht="15" customHeight="1">
      <c r="A161" s="40"/>
      <c r="B161" s="42"/>
      <c r="C161" s="2" t="s">
        <v>278</v>
      </c>
      <c r="D161" s="7">
        <v>0.0044</v>
      </c>
      <c r="E161" s="5">
        <v>393257468</v>
      </c>
      <c r="F161" s="5">
        <f t="shared" si="4"/>
        <v>1730332.8592</v>
      </c>
      <c r="G161" s="7">
        <v>0.0045</v>
      </c>
      <c r="H161" s="8">
        <v>0.55</v>
      </c>
      <c r="I161" s="7">
        <v>0.1675</v>
      </c>
      <c r="J161" s="8">
        <v>0.13</v>
      </c>
      <c r="K161" s="7">
        <v>0.3037</v>
      </c>
      <c r="L161" s="8">
        <v>0.1</v>
      </c>
    </row>
    <row r="162" spans="1:12" ht="15" customHeight="1">
      <c r="A162" s="40"/>
      <c r="B162" s="42"/>
      <c r="C162" s="2" t="s">
        <v>283</v>
      </c>
      <c r="D162" s="7">
        <v>0.0042</v>
      </c>
      <c r="E162" s="5">
        <v>5283108698</v>
      </c>
      <c r="F162" s="5">
        <f aca="true" t="shared" si="5" ref="F162:F190">D162*E162</f>
        <v>22189056.5316</v>
      </c>
      <c r="G162" s="7">
        <v>-0.0033</v>
      </c>
      <c r="H162" s="8">
        <v>0.83</v>
      </c>
      <c r="I162" s="7">
        <v>0.1563</v>
      </c>
      <c r="J162" s="8">
        <v>0.24</v>
      </c>
      <c r="K162" s="7">
        <v>0.2862</v>
      </c>
      <c r="L162" s="8">
        <v>0.2</v>
      </c>
    </row>
    <row r="163" spans="1:12" ht="15" customHeight="1">
      <c r="A163" s="40"/>
      <c r="B163" s="42"/>
      <c r="C163" s="2" t="s">
        <v>90</v>
      </c>
      <c r="D163" s="7">
        <v>0.0097</v>
      </c>
      <c r="E163" s="5">
        <v>2176042473</v>
      </c>
      <c r="F163" s="5">
        <f t="shared" si="5"/>
        <v>21107611.9881</v>
      </c>
      <c r="G163" s="7">
        <v>0.0134</v>
      </c>
      <c r="H163" s="8">
        <v>0.75</v>
      </c>
      <c r="I163" s="7">
        <v>0.2059</v>
      </c>
      <c r="J163" s="8">
        <v>0.12</v>
      </c>
      <c r="K163" s="7">
        <v>0.2847</v>
      </c>
      <c r="L163" s="8">
        <v>0.12</v>
      </c>
    </row>
    <row r="164" spans="1:12" ht="15" customHeight="1">
      <c r="A164" s="40"/>
      <c r="B164" s="42"/>
      <c r="C164" s="2" t="s">
        <v>260</v>
      </c>
      <c r="D164" s="7">
        <v>0.0047</v>
      </c>
      <c r="E164" s="5">
        <v>3364556180</v>
      </c>
      <c r="F164" s="5">
        <f t="shared" si="5"/>
        <v>15813414.046</v>
      </c>
      <c r="G164" s="7">
        <v>-0.0106</v>
      </c>
      <c r="H164" s="8">
        <v>0.93</v>
      </c>
      <c r="I164" s="7">
        <v>0.1037</v>
      </c>
      <c r="J164" s="8">
        <v>0.85</v>
      </c>
      <c r="K164" s="7">
        <v>0.2288</v>
      </c>
      <c r="L164" s="8">
        <v>0.7</v>
      </c>
    </row>
    <row r="165" spans="1:12" ht="15" customHeight="1">
      <c r="A165" s="40"/>
      <c r="B165" s="42"/>
      <c r="C165" s="2" t="s">
        <v>94</v>
      </c>
      <c r="D165" s="7">
        <v>0.0093</v>
      </c>
      <c r="E165" s="5">
        <v>2691539999</v>
      </c>
      <c r="F165" s="5">
        <f t="shared" si="5"/>
        <v>25031321.9907</v>
      </c>
      <c r="G165" s="7">
        <v>-0.0308</v>
      </c>
      <c r="H165" s="8">
        <v>0.96</v>
      </c>
      <c r="I165" s="7">
        <v>0.0742</v>
      </c>
      <c r="J165" s="8">
        <v>0.93</v>
      </c>
      <c r="K165" s="7">
        <v>0.1544</v>
      </c>
      <c r="L165" s="8">
        <v>0.92</v>
      </c>
    </row>
    <row r="166" spans="1:12" ht="15" customHeight="1">
      <c r="A166" s="40"/>
      <c r="B166" s="42"/>
      <c r="C166" s="2" t="s">
        <v>164</v>
      </c>
      <c r="D166" s="7">
        <v>0.0072</v>
      </c>
      <c r="E166" s="5">
        <v>92627043</v>
      </c>
      <c r="F166" s="5">
        <f t="shared" si="5"/>
        <v>666914.7096</v>
      </c>
      <c r="G166" s="7">
        <v>-0.0034</v>
      </c>
      <c r="H166" s="8">
        <v>0.83</v>
      </c>
      <c r="I166" s="7">
        <v>0.1288</v>
      </c>
      <c r="J166" s="8">
        <v>0.6</v>
      </c>
      <c r="K166" s="7">
        <v>0.2478</v>
      </c>
      <c r="L166" s="8">
        <v>0.53</v>
      </c>
    </row>
    <row r="167" spans="1:12" ht="15" customHeight="1">
      <c r="A167" s="40"/>
      <c r="B167" s="42"/>
      <c r="C167" s="2" t="s">
        <v>222</v>
      </c>
      <c r="D167" s="7">
        <v>0.0056</v>
      </c>
      <c r="E167" s="5">
        <v>206208532</v>
      </c>
      <c r="F167" s="5">
        <f t="shared" si="5"/>
        <v>1154767.7792</v>
      </c>
      <c r="G167" s="7">
        <v>0.0083</v>
      </c>
      <c r="H167" s="8">
        <v>0.4</v>
      </c>
      <c r="I167" s="7">
        <v>0.1303</v>
      </c>
      <c r="J167" s="8">
        <v>0.58</v>
      </c>
      <c r="K167" s="7">
        <v>0.2598</v>
      </c>
      <c r="L167" s="8">
        <v>0.43</v>
      </c>
    </row>
    <row r="168" spans="1:12" ht="15" customHeight="1">
      <c r="A168" s="40"/>
      <c r="B168" s="42"/>
      <c r="C168" s="2" t="s">
        <v>361</v>
      </c>
      <c r="D168" s="7">
        <v>0.0028</v>
      </c>
      <c r="E168" s="5">
        <v>1557798549</v>
      </c>
      <c r="F168" s="5">
        <f t="shared" si="5"/>
        <v>4361835.9372</v>
      </c>
      <c r="G168" s="7">
        <v>0</v>
      </c>
      <c r="H168" s="8">
        <v>0.74</v>
      </c>
      <c r="I168" s="7">
        <v>0.1373</v>
      </c>
      <c r="J168" s="8">
        <v>0.51</v>
      </c>
      <c r="K168" s="7">
        <v>0.2942</v>
      </c>
      <c r="L168" s="8">
        <v>0.16</v>
      </c>
    </row>
    <row r="169" spans="1:12" ht="15" customHeight="1">
      <c r="A169" s="40"/>
      <c r="B169" s="42"/>
      <c r="C169" s="2" t="s">
        <v>42</v>
      </c>
      <c r="D169" s="7">
        <v>0.0161</v>
      </c>
      <c r="E169" s="5">
        <v>68606152</v>
      </c>
      <c r="F169" s="5">
        <f t="shared" si="5"/>
        <v>1104559.0472</v>
      </c>
      <c r="G169" s="7">
        <v>-0.0215</v>
      </c>
      <c r="H169" s="8">
        <v>0.77</v>
      </c>
      <c r="I169" s="7">
        <v>0.1218</v>
      </c>
      <c r="J169" s="8">
        <v>0.25</v>
      </c>
      <c r="K169" s="7">
        <v>0.2575</v>
      </c>
      <c r="L169" s="8">
        <v>0.45</v>
      </c>
    </row>
    <row r="170" spans="1:12" ht="15" customHeight="1">
      <c r="A170" s="40"/>
      <c r="B170" s="42"/>
      <c r="C170" s="2" t="s">
        <v>58</v>
      </c>
      <c r="D170" s="7">
        <v>0.015</v>
      </c>
      <c r="E170" s="5">
        <v>1879329652</v>
      </c>
      <c r="F170" s="5">
        <f t="shared" si="5"/>
        <v>28189944.779999997</v>
      </c>
      <c r="G170" s="7">
        <v>0.0036</v>
      </c>
      <c r="H170" s="8">
        <v>0.6</v>
      </c>
      <c r="I170" s="7">
        <v>0.2145</v>
      </c>
      <c r="J170" s="8">
        <v>0.02</v>
      </c>
      <c r="K170" s="7">
        <v>0.3572</v>
      </c>
      <c r="L170" s="8">
        <v>0.02</v>
      </c>
    </row>
    <row r="171" spans="1:12" ht="15" customHeight="1">
      <c r="A171" s="40"/>
      <c r="B171" s="42"/>
      <c r="C171" s="2" t="s">
        <v>56</v>
      </c>
      <c r="D171" s="7">
        <v>0.0151</v>
      </c>
      <c r="E171" s="5">
        <v>2650677414</v>
      </c>
      <c r="F171" s="5">
        <f t="shared" si="5"/>
        <v>40025228.951400004</v>
      </c>
      <c r="G171" s="7">
        <v>0.0034</v>
      </c>
      <c r="H171" s="8">
        <v>0.61</v>
      </c>
      <c r="I171" s="7">
        <v>0.208</v>
      </c>
      <c r="J171" s="8">
        <v>0.03</v>
      </c>
      <c r="K171" s="7">
        <v>0.3498</v>
      </c>
      <c r="L171" s="8">
        <v>0.02</v>
      </c>
    </row>
    <row r="172" spans="1:12" ht="15" customHeight="1">
      <c r="A172" s="40"/>
      <c r="B172" s="42"/>
      <c r="C172" s="2" t="s">
        <v>18</v>
      </c>
      <c r="D172" s="7">
        <v>0.0658</v>
      </c>
      <c r="E172" s="5">
        <v>746167025</v>
      </c>
      <c r="F172" s="5">
        <f t="shared" si="5"/>
        <v>49097790.245</v>
      </c>
      <c r="G172" s="7">
        <v>-0.0239</v>
      </c>
      <c r="H172" s="8">
        <v>0.98</v>
      </c>
      <c r="I172" s="7">
        <v>0.1035</v>
      </c>
      <c r="J172" s="8">
        <v>0.85</v>
      </c>
      <c r="K172" s="7">
        <v>0.1162</v>
      </c>
      <c r="L172" s="8">
        <v>0.97</v>
      </c>
    </row>
    <row r="173" spans="1:12" ht="15" customHeight="1">
      <c r="A173" s="40"/>
      <c r="B173" s="42"/>
      <c r="C173" s="2" t="s">
        <v>172</v>
      </c>
      <c r="D173" s="7">
        <v>0.0069</v>
      </c>
      <c r="E173" s="5">
        <v>569757813</v>
      </c>
      <c r="F173" s="5">
        <f t="shared" si="5"/>
        <v>3931328.9096999997</v>
      </c>
      <c r="G173" s="7">
        <v>-0.0068</v>
      </c>
      <c r="H173" s="8">
        <v>0.87</v>
      </c>
      <c r="I173" s="7">
        <v>0.1444</v>
      </c>
      <c r="J173" s="8">
        <v>0.4</v>
      </c>
      <c r="K173" s="7">
        <v>0.2473</v>
      </c>
      <c r="L173" s="8">
        <v>0.54</v>
      </c>
    </row>
    <row r="174" spans="1:12" ht="15" customHeight="1">
      <c r="A174" s="40"/>
      <c r="B174" s="42"/>
      <c r="C174" s="2" t="s">
        <v>75</v>
      </c>
      <c r="D174" s="7">
        <v>0.0058</v>
      </c>
      <c r="E174" s="5">
        <v>65039304</v>
      </c>
      <c r="F174" s="5">
        <f t="shared" si="5"/>
        <v>377227.9632</v>
      </c>
      <c r="G174" s="7">
        <v>0.0198</v>
      </c>
      <c r="H174" s="8">
        <v>0.05</v>
      </c>
      <c r="I174" s="7">
        <v>0.1033</v>
      </c>
      <c r="J174" s="8">
        <v>0.16</v>
      </c>
      <c r="K174" s="7">
        <v>0.0432</v>
      </c>
      <c r="L174" s="8">
        <v>0.96</v>
      </c>
    </row>
    <row r="175" spans="1:12" ht="15" customHeight="1">
      <c r="A175" s="40"/>
      <c r="B175" s="42"/>
      <c r="C175" s="2" t="s">
        <v>307</v>
      </c>
      <c r="D175" s="7">
        <v>0.0036</v>
      </c>
      <c r="E175" s="5">
        <v>872577414</v>
      </c>
      <c r="F175" s="5">
        <f t="shared" si="5"/>
        <v>3141278.6903999997</v>
      </c>
      <c r="G175" s="7">
        <v>-0.0014</v>
      </c>
      <c r="H175" s="8">
        <v>0.78</v>
      </c>
      <c r="I175" s="7">
        <v>0.1475</v>
      </c>
      <c r="J175" s="8">
        <v>0.35</v>
      </c>
      <c r="K175" s="7">
        <v>0.2643</v>
      </c>
      <c r="L175" s="8">
        <v>0.39</v>
      </c>
    </row>
    <row r="176" spans="1:12" ht="15" customHeight="1">
      <c r="A176" s="40"/>
      <c r="B176" s="42"/>
      <c r="C176" s="2" t="s">
        <v>305</v>
      </c>
      <c r="D176" s="7">
        <v>0.0036</v>
      </c>
      <c r="E176" s="5">
        <v>872577414</v>
      </c>
      <c r="F176" s="5">
        <f t="shared" si="5"/>
        <v>3141278.6903999997</v>
      </c>
      <c r="G176" s="7">
        <v>-0.0024</v>
      </c>
      <c r="H176" s="8">
        <v>0.81</v>
      </c>
      <c r="I176" s="7">
        <v>0.1438</v>
      </c>
      <c r="J176" s="8">
        <v>0.4</v>
      </c>
      <c r="K176" s="7">
        <v>0.2588</v>
      </c>
      <c r="L176" s="8">
        <v>0.44</v>
      </c>
    </row>
    <row r="177" spans="1:12" ht="15" customHeight="1">
      <c r="A177" s="40"/>
      <c r="B177" s="42"/>
      <c r="C177" s="2" t="s">
        <v>26</v>
      </c>
      <c r="D177" s="7">
        <v>0.05</v>
      </c>
      <c r="E177" s="5">
        <v>35255772</v>
      </c>
      <c r="F177" s="5">
        <f t="shared" si="5"/>
        <v>1762788.6</v>
      </c>
      <c r="G177" s="7">
        <v>-0.042</v>
      </c>
      <c r="H177" s="8">
        <v>0.99</v>
      </c>
      <c r="I177" s="7">
        <v>0.0928</v>
      </c>
      <c r="J177" s="8">
        <v>0.92</v>
      </c>
      <c r="K177" s="7">
        <v>0.146</v>
      </c>
      <c r="L177" s="8">
        <v>0.96</v>
      </c>
    </row>
    <row r="178" spans="1:12" ht="15" customHeight="1">
      <c r="A178" s="40"/>
      <c r="B178" s="42"/>
      <c r="C178" s="2" t="s">
        <v>32</v>
      </c>
      <c r="D178" s="7">
        <v>0.0232</v>
      </c>
      <c r="E178" s="5">
        <v>1420185</v>
      </c>
      <c r="F178" s="5">
        <f t="shared" si="5"/>
        <v>32948.292</v>
      </c>
      <c r="G178" s="7">
        <v>-0.0111</v>
      </c>
      <c r="H178" s="8">
        <v>0.91</v>
      </c>
      <c r="I178" s="7">
        <v>0.0989</v>
      </c>
      <c r="J178" s="8">
        <v>0.52</v>
      </c>
      <c r="K178" s="7">
        <v>0.1677</v>
      </c>
      <c r="L178" s="8">
        <v>0.23</v>
      </c>
    </row>
    <row r="179" spans="1:12" ht="15" customHeight="1">
      <c r="A179" s="40"/>
      <c r="B179" s="42"/>
      <c r="C179" s="2" t="s">
        <v>60</v>
      </c>
      <c r="D179" s="7">
        <v>0.0136</v>
      </c>
      <c r="E179" s="5">
        <v>254252990</v>
      </c>
      <c r="F179" s="5">
        <f t="shared" si="5"/>
        <v>3457840.664</v>
      </c>
      <c r="G179" s="7">
        <v>-0.0057</v>
      </c>
      <c r="H179" s="8">
        <v>0.86</v>
      </c>
      <c r="I179" s="7">
        <v>0.1179</v>
      </c>
      <c r="J179" s="8">
        <v>0.73</v>
      </c>
      <c r="K179" s="7">
        <v>0.2125</v>
      </c>
      <c r="L179" s="8">
        <v>0.8</v>
      </c>
    </row>
    <row r="180" spans="1:12" ht="15" customHeight="1">
      <c r="A180" s="40"/>
      <c r="B180" s="42"/>
      <c r="C180" s="2" t="s">
        <v>327</v>
      </c>
      <c r="D180" s="7">
        <v>0.0034</v>
      </c>
      <c r="E180" s="5">
        <v>371973849</v>
      </c>
      <c r="F180" s="5">
        <f t="shared" si="5"/>
        <v>1264711.0866</v>
      </c>
      <c r="G180" s="7">
        <v>-0.0071</v>
      </c>
      <c r="H180" s="8">
        <v>0.82</v>
      </c>
      <c r="I180" s="7">
        <v>0.1173</v>
      </c>
      <c r="J180" s="8">
        <v>0.31</v>
      </c>
      <c r="K180" s="7">
        <v>0.2528</v>
      </c>
      <c r="L180" s="8">
        <v>0.31</v>
      </c>
    </row>
    <row r="181" spans="1:12" ht="15" customHeight="1">
      <c r="A181" s="40"/>
      <c r="B181" s="42"/>
      <c r="C181" s="2" t="s">
        <v>162</v>
      </c>
      <c r="D181" s="7">
        <v>0.0072</v>
      </c>
      <c r="E181" s="5">
        <v>414253604</v>
      </c>
      <c r="F181" s="5">
        <f t="shared" si="5"/>
        <v>2982625.9488</v>
      </c>
      <c r="G181" s="7">
        <v>0.0042</v>
      </c>
      <c r="H181" s="8">
        <v>0.57</v>
      </c>
      <c r="I181" s="7">
        <v>0.1646</v>
      </c>
      <c r="J181" s="8">
        <v>0.15</v>
      </c>
      <c r="K181" s="7">
        <v>0.3001</v>
      </c>
      <c r="L181" s="8">
        <v>0.13</v>
      </c>
    </row>
    <row r="182" spans="1:12" ht="15" customHeight="1">
      <c r="A182" s="40"/>
      <c r="B182" s="42"/>
      <c r="C182" s="2" t="s">
        <v>347</v>
      </c>
      <c r="D182" s="7">
        <v>0.003</v>
      </c>
      <c r="E182" s="5">
        <v>83030111</v>
      </c>
      <c r="F182" s="5">
        <f t="shared" si="5"/>
        <v>249090.333</v>
      </c>
      <c r="G182" s="7">
        <v>0.0016</v>
      </c>
      <c r="H182" s="8">
        <v>0.89</v>
      </c>
      <c r="I182" s="7">
        <v>0.1223</v>
      </c>
      <c r="J182" s="8">
        <v>0.53</v>
      </c>
      <c r="K182" s="7">
        <v>0.2387</v>
      </c>
      <c r="L182" s="8">
        <v>0.61</v>
      </c>
    </row>
    <row r="183" spans="1:12" ht="15" customHeight="1">
      <c r="A183" s="40"/>
      <c r="B183" s="42"/>
      <c r="C183" s="2" t="s">
        <v>123</v>
      </c>
      <c r="D183" s="7">
        <v>0.0082</v>
      </c>
      <c r="E183" s="5">
        <v>349794123</v>
      </c>
      <c r="F183" s="5">
        <f t="shared" si="5"/>
        <v>2868311.8086</v>
      </c>
      <c r="G183" s="7">
        <v>-0.0017</v>
      </c>
      <c r="H183" s="8">
        <v>0.79</v>
      </c>
      <c r="I183" s="7">
        <v>0.1295</v>
      </c>
      <c r="J183" s="8">
        <v>0.59</v>
      </c>
      <c r="K183" s="7">
        <v>0.2102</v>
      </c>
      <c r="L183" s="8">
        <v>0.81</v>
      </c>
    </row>
    <row r="184" spans="1:12" ht="15" customHeight="1">
      <c r="A184" s="40"/>
      <c r="B184" s="42"/>
      <c r="C184" s="2" t="s">
        <v>96</v>
      </c>
      <c r="D184" s="7">
        <v>0.0093</v>
      </c>
      <c r="E184" s="5">
        <v>239494861</v>
      </c>
      <c r="F184" s="5">
        <f t="shared" si="5"/>
        <v>2227302.2073</v>
      </c>
      <c r="G184" s="7">
        <v>-0.0085</v>
      </c>
      <c r="H184" s="8">
        <v>0.51</v>
      </c>
      <c r="I184" s="7">
        <v>0.1367</v>
      </c>
      <c r="J184" s="8">
        <v>0.58</v>
      </c>
      <c r="K184" s="7">
        <v>0.2183</v>
      </c>
      <c r="L184" s="8">
        <v>0.64</v>
      </c>
    </row>
    <row r="185" spans="1:12" ht="15" customHeight="1">
      <c r="A185" s="40"/>
      <c r="B185" s="42"/>
      <c r="C185" s="2" t="s">
        <v>333</v>
      </c>
      <c r="D185" s="7">
        <v>0.0033</v>
      </c>
      <c r="E185" s="5">
        <v>776575277</v>
      </c>
      <c r="F185" s="5">
        <f t="shared" si="5"/>
        <v>2562698.4141</v>
      </c>
      <c r="G185" s="7">
        <v>-0.0126</v>
      </c>
      <c r="H185" s="8">
        <v>0.94</v>
      </c>
      <c r="I185" s="7">
        <v>0.1372</v>
      </c>
      <c r="J185" s="8">
        <v>0.51</v>
      </c>
      <c r="K185" s="7">
        <v>0.2633</v>
      </c>
      <c r="L185" s="8">
        <v>0.4</v>
      </c>
    </row>
    <row r="186" spans="1:12" ht="15" customHeight="1">
      <c r="A186" s="40"/>
      <c r="B186" s="42"/>
      <c r="C186" s="2" t="s">
        <v>252</v>
      </c>
      <c r="D186" s="7">
        <v>0.0048</v>
      </c>
      <c r="E186" s="5">
        <v>2466722804</v>
      </c>
      <c r="F186" s="5">
        <f t="shared" si="5"/>
        <v>11840269.459199999</v>
      </c>
      <c r="G186" s="7">
        <v>0.0043</v>
      </c>
      <c r="H186" s="8">
        <v>0.05</v>
      </c>
      <c r="I186" s="7">
        <v>0.192</v>
      </c>
      <c r="J186" s="8">
        <v>0.15</v>
      </c>
      <c r="K186" s="7">
        <v>0.3588</v>
      </c>
      <c r="L186" s="8">
        <v>0.04</v>
      </c>
    </row>
    <row r="187" spans="1:12" ht="15" customHeight="1">
      <c r="A187" s="40"/>
      <c r="B187" s="42"/>
      <c r="C187" s="2" t="s">
        <v>379</v>
      </c>
      <c r="D187" s="7">
        <v>0.0025</v>
      </c>
      <c r="E187" s="5">
        <v>805240225</v>
      </c>
      <c r="F187" s="5">
        <f t="shared" si="5"/>
        <v>2013100.5625</v>
      </c>
      <c r="G187" s="7">
        <v>0.017</v>
      </c>
      <c r="H187" s="8">
        <v>0.09</v>
      </c>
      <c r="I187" s="7">
        <v>0.1733</v>
      </c>
      <c r="J187" s="8">
        <v>0.09</v>
      </c>
      <c r="K187" s="7">
        <v>0.3192</v>
      </c>
      <c r="L187" s="8">
        <v>0.05</v>
      </c>
    </row>
    <row r="188" spans="1:12" ht="15" customHeight="1">
      <c r="A188" s="40"/>
      <c r="B188" s="42"/>
      <c r="C188" s="2" t="s">
        <v>230</v>
      </c>
      <c r="D188" s="7">
        <v>0.0053</v>
      </c>
      <c r="E188" s="5">
        <v>468818227</v>
      </c>
      <c r="F188" s="5">
        <f t="shared" si="5"/>
        <v>2484736.6031</v>
      </c>
      <c r="G188" s="7">
        <v>-0.0072</v>
      </c>
      <c r="H188" s="8">
        <v>0.82</v>
      </c>
      <c r="I188" s="7">
        <v>0.1184</v>
      </c>
      <c r="J188" s="8">
        <v>0.28</v>
      </c>
      <c r="K188" s="7">
        <v>0.2511</v>
      </c>
      <c r="L188" s="8">
        <v>0.34</v>
      </c>
    </row>
    <row r="189" spans="1:12" ht="15" customHeight="1">
      <c r="A189" s="40"/>
      <c r="B189" s="42"/>
      <c r="C189" s="2" t="s">
        <v>264</v>
      </c>
      <c r="D189" s="7">
        <v>0.0047</v>
      </c>
      <c r="E189" s="5">
        <v>206291204</v>
      </c>
      <c r="F189" s="5">
        <f t="shared" si="5"/>
        <v>969568.6588000001</v>
      </c>
      <c r="G189" s="7">
        <v>0.0023</v>
      </c>
      <c r="H189" s="8">
        <v>0.65</v>
      </c>
      <c r="I189" s="7">
        <v>0.1257</v>
      </c>
      <c r="J189" s="8">
        <v>0.63</v>
      </c>
      <c r="K189" s="7">
        <v>0.2432</v>
      </c>
      <c r="L189" s="8">
        <v>0.57</v>
      </c>
    </row>
    <row r="190" spans="1:12" ht="15" customHeight="1">
      <c r="A190" s="40"/>
      <c r="B190" s="42"/>
      <c r="C190" s="2" t="s">
        <v>291</v>
      </c>
      <c r="D190" s="7">
        <v>0.004</v>
      </c>
      <c r="E190" s="5">
        <v>274390083</v>
      </c>
      <c r="F190" s="5">
        <f t="shared" si="5"/>
        <v>1097560.332</v>
      </c>
      <c r="G190" s="7">
        <v>0.0037</v>
      </c>
      <c r="H190" s="8">
        <v>0.84</v>
      </c>
      <c r="I190" s="7">
        <v>0.0972</v>
      </c>
      <c r="J190" s="8">
        <v>0.82</v>
      </c>
      <c r="K190" s="7">
        <v>0.2337</v>
      </c>
      <c r="L190" s="8">
        <v>0.65</v>
      </c>
    </row>
    <row r="191" spans="1:12" ht="15" customHeight="1">
      <c r="A191" s="43"/>
      <c r="B191" s="43"/>
      <c r="F191" s="34"/>
      <c r="G191" s="34"/>
      <c r="H191" s="34"/>
      <c r="I191" s="34"/>
      <c r="J191" s="34"/>
      <c r="K191" s="34"/>
      <c r="L191" s="34"/>
    </row>
  </sheetData>
  <sheetProtection/>
  <printOptions/>
  <pageMargins left="0.7" right="0.7" top="1.16" bottom="0.75" header="0.33" footer="0.3"/>
  <pageSetup horizontalDpi="600" verticalDpi="600" orientation="portrait" r:id="rId1"/>
  <headerFooter>
    <oddHeader>&amp;CFacebook IPO Mutual Fund Investors
Source: Morningstar, Inc. S.E.C. EDGAR, The Wall Street Journal, Aug. 24, 2012
http://online.wsj.com/news/articles/SB10000872396390444082904577607731934429936
SORTED BY AMOUNT OF FUND GROUP INVESTMENT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1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5.7109375" style="3" customWidth="1"/>
    <col min="2" max="2" width="34.7109375" style="3" customWidth="1"/>
    <col min="3" max="3" width="8.57421875" style="3" customWidth="1"/>
    <col min="4" max="4" width="7.8515625" style="6" customWidth="1"/>
    <col min="5" max="5" width="15.7109375" style="6" customWidth="1"/>
    <col min="6" max="6" width="15.00390625" style="6" customWidth="1"/>
    <col min="7" max="7" width="10.00390625" style="6" customWidth="1"/>
    <col min="8" max="8" width="9.421875" style="6" customWidth="1"/>
    <col min="9" max="9" width="8.7109375" style="6" customWidth="1"/>
    <col min="10" max="12" width="9.140625" style="6" customWidth="1"/>
    <col min="13" max="13" width="33.28125" style="3" customWidth="1"/>
    <col min="14" max="14" width="16.7109375" style="3" customWidth="1"/>
    <col min="15" max="16384" width="9.140625" style="3" customWidth="1"/>
  </cols>
  <sheetData>
    <row r="1" spans="1:12" s="1" customFormat="1" ht="49.5" customHeight="1" thickBot="1">
      <c r="A1" s="21" t="s">
        <v>385</v>
      </c>
      <c r="B1" s="22" t="s">
        <v>383</v>
      </c>
      <c r="C1" s="22" t="s">
        <v>0</v>
      </c>
      <c r="D1" s="23" t="s">
        <v>380</v>
      </c>
      <c r="E1" s="23" t="s">
        <v>381</v>
      </c>
      <c r="F1" s="23" t="s">
        <v>382</v>
      </c>
      <c r="G1" s="23" t="s">
        <v>1</v>
      </c>
      <c r="H1" s="23" t="s">
        <v>2</v>
      </c>
      <c r="I1" s="23" t="s">
        <v>3</v>
      </c>
      <c r="J1" s="23" t="s">
        <v>4</v>
      </c>
      <c r="K1" s="23" t="s">
        <v>5</v>
      </c>
      <c r="L1" s="23" t="s">
        <v>6</v>
      </c>
    </row>
    <row r="2" spans="1:14" ht="15" customHeight="1" thickTop="1">
      <c r="A2" s="20">
        <v>1</v>
      </c>
      <c r="B2" s="15" t="s">
        <v>320</v>
      </c>
      <c r="C2" s="15" t="s">
        <v>321</v>
      </c>
      <c r="D2" s="16">
        <v>0.0035</v>
      </c>
      <c r="E2" s="17">
        <v>47707058</v>
      </c>
      <c r="F2" s="17">
        <f aca="true" t="shared" si="0" ref="F2:F33">D2*E2</f>
        <v>166974.703</v>
      </c>
      <c r="G2" s="16">
        <v>0.0015</v>
      </c>
      <c r="H2" s="18">
        <v>0.68</v>
      </c>
      <c r="I2" s="16">
        <v>0.1338</v>
      </c>
      <c r="J2" s="18">
        <v>0.55</v>
      </c>
      <c r="K2" s="16">
        <v>0.2532</v>
      </c>
      <c r="L2" s="18">
        <v>0.48</v>
      </c>
      <c r="N2" s="4"/>
    </row>
    <row r="3" spans="1:14" ht="15" customHeight="1">
      <c r="A3" s="19">
        <f>A2+1</f>
        <v>2</v>
      </c>
      <c r="B3" s="10" t="s">
        <v>316</v>
      </c>
      <c r="C3" s="10" t="s">
        <v>317</v>
      </c>
      <c r="D3" s="11">
        <v>0.0035</v>
      </c>
      <c r="E3" s="12">
        <v>259464247</v>
      </c>
      <c r="F3" s="12">
        <f t="shared" si="0"/>
        <v>908124.8645</v>
      </c>
      <c r="G3" s="11">
        <v>-0.0018</v>
      </c>
      <c r="H3" s="13">
        <v>0.79</v>
      </c>
      <c r="I3" s="11">
        <v>0.0821</v>
      </c>
      <c r="J3" s="13">
        <v>0.95</v>
      </c>
      <c r="K3" s="11">
        <v>0.1864</v>
      </c>
      <c r="L3" s="13">
        <v>0.91</v>
      </c>
      <c r="N3" s="4"/>
    </row>
    <row r="4" spans="1:12" ht="15" customHeight="1">
      <c r="A4" s="19">
        <f aca="true" t="shared" si="1" ref="A4:A67">A3+1</f>
        <v>3</v>
      </c>
      <c r="B4" s="10" t="s">
        <v>314</v>
      </c>
      <c r="C4" s="10" t="s">
        <v>315</v>
      </c>
      <c r="D4" s="11">
        <v>0.0035</v>
      </c>
      <c r="E4" s="12">
        <v>300481984</v>
      </c>
      <c r="F4" s="12">
        <f t="shared" si="0"/>
        <v>1051686.9440000001</v>
      </c>
      <c r="G4" s="11">
        <v>0</v>
      </c>
      <c r="H4" s="13">
        <v>0.74</v>
      </c>
      <c r="I4" s="11">
        <v>0.0907</v>
      </c>
      <c r="J4" s="13">
        <v>0.92</v>
      </c>
      <c r="K4" s="11">
        <v>0.1992</v>
      </c>
      <c r="L4" s="13">
        <v>0.85</v>
      </c>
    </row>
    <row r="5" spans="1:12" ht="15" customHeight="1">
      <c r="A5" s="19">
        <f t="shared" si="1"/>
        <v>4</v>
      </c>
      <c r="B5" s="10" t="s">
        <v>312</v>
      </c>
      <c r="C5" s="10" t="s">
        <v>313</v>
      </c>
      <c r="D5" s="11">
        <v>0.0036</v>
      </c>
      <c r="E5" s="12">
        <v>20188660</v>
      </c>
      <c r="F5" s="12">
        <f t="shared" si="0"/>
        <v>72679.17599999999</v>
      </c>
      <c r="G5" s="11">
        <v>-0.0021</v>
      </c>
      <c r="H5" s="13">
        <v>0.8</v>
      </c>
      <c r="I5" s="11">
        <v>0.0902</v>
      </c>
      <c r="J5" s="13">
        <v>0.92</v>
      </c>
      <c r="K5" s="11">
        <v>0.1926</v>
      </c>
      <c r="L5" s="13">
        <v>0.88</v>
      </c>
    </row>
    <row r="6" spans="1:12" ht="15" customHeight="1">
      <c r="A6" s="19">
        <f t="shared" si="1"/>
        <v>5</v>
      </c>
      <c r="B6" s="10" t="s">
        <v>67</v>
      </c>
      <c r="C6" s="10" t="s">
        <v>68</v>
      </c>
      <c r="D6" s="11">
        <v>0.0117</v>
      </c>
      <c r="E6" s="12">
        <v>830246855</v>
      </c>
      <c r="F6" s="12">
        <f t="shared" si="0"/>
        <v>9713888.2035</v>
      </c>
      <c r="G6" s="11">
        <v>-0.0398</v>
      </c>
      <c r="H6" s="13">
        <v>0.99</v>
      </c>
      <c r="I6" s="11">
        <v>0.0556</v>
      </c>
      <c r="J6" s="13">
        <v>0.91</v>
      </c>
      <c r="K6" s="11">
        <v>-0.0055</v>
      </c>
      <c r="L6" s="13">
        <v>0.95</v>
      </c>
    </row>
    <row r="7" spans="1:12" ht="15" customHeight="1">
      <c r="A7" s="19">
        <f t="shared" si="1"/>
        <v>6</v>
      </c>
      <c r="B7" s="10" t="s">
        <v>150</v>
      </c>
      <c r="C7" s="10" t="s">
        <v>151</v>
      </c>
      <c r="D7" s="11">
        <v>0.0076</v>
      </c>
      <c r="E7" s="12">
        <v>585665214</v>
      </c>
      <c r="F7" s="12">
        <f t="shared" si="0"/>
        <v>4451055.6264</v>
      </c>
      <c r="G7" s="11">
        <v>0.0046</v>
      </c>
      <c r="H7" s="13">
        <v>0.55</v>
      </c>
      <c r="I7" s="11">
        <v>0.1239</v>
      </c>
      <c r="J7" s="13">
        <v>0.66</v>
      </c>
      <c r="K7" s="11">
        <v>0.2698</v>
      </c>
      <c r="L7" s="13">
        <v>0.34</v>
      </c>
    </row>
    <row r="8" spans="1:12" ht="15" customHeight="1">
      <c r="A8" s="19">
        <f t="shared" si="1"/>
        <v>7</v>
      </c>
      <c r="B8" s="10" t="s">
        <v>342</v>
      </c>
      <c r="C8" s="10" t="s">
        <v>343</v>
      </c>
      <c r="D8" s="11">
        <v>0.0031</v>
      </c>
      <c r="E8" s="12">
        <v>6209442948</v>
      </c>
      <c r="F8" s="12">
        <f t="shared" si="0"/>
        <v>19249273.1388</v>
      </c>
      <c r="G8" s="11">
        <v>0.0072</v>
      </c>
      <c r="H8" s="13">
        <v>0.44</v>
      </c>
      <c r="I8" s="11">
        <v>0.1414</v>
      </c>
      <c r="J8" s="13">
        <v>0.45</v>
      </c>
      <c r="K8" s="11">
        <v>0.2535</v>
      </c>
      <c r="L8" s="13">
        <v>0.48</v>
      </c>
    </row>
    <row r="9" spans="1:12" ht="15" customHeight="1">
      <c r="A9" s="19">
        <f t="shared" si="1"/>
        <v>8</v>
      </c>
      <c r="B9" s="10" t="s">
        <v>45</v>
      </c>
      <c r="C9" s="10" t="s">
        <v>46</v>
      </c>
      <c r="D9" s="11">
        <v>0.0159</v>
      </c>
      <c r="E9" s="12">
        <v>5723812</v>
      </c>
      <c r="F9" s="12">
        <f t="shared" si="0"/>
        <v>91008.61080000001</v>
      </c>
      <c r="G9" s="11">
        <v>-0.0324</v>
      </c>
      <c r="H9" s="13">
        <v>0.99</v>
      </c>
      <c r="I9" s="11">
        <v>0.0167</v>
      </c>
      <c r="J9" s="13">
        <v>0.99</v>
      </c>
      <c r="K9" s="11">
        <v>0.1015</v>
      </c>
      <c r="L9" s="13">
        <v>0.98</v>
      </c>
    </row>
    <row r="10" spans="1:12" ht="15" customHeight="1">
      <c r="A10" s="19">
        <f t="shared" si="1"/>
        <v>9</v>
      </c>
      <c r="B10" s="10" t="s">
        <v>71</v>
      </c>
      <c r="C10" s="10" t="s">
        <v>72</v>
      </c>
      <c r="D10" s="11">
        <v>0.0115</v>
      </c>
      <c r="E10" s="12">
        <v>238682629</v>
      </c>
      <c r="F10" s="12">
        <f t="shared" si="0"/>
        <v>2744850.2335</v>
      </c>
      <c r="G10" s="11">
        <v>0.023</v>
      </c>
      <c r="H10" s="13">
        <v>0.12</v>
      </c>
      <c r="I10" s="11">
        <v>0.2211</v>
      </c>
      <c r="J10" s="13">
        <v>0.01</v>
      </c>
      <c r="K10" s="11">
        <v>0.2659</v>
      </c>
      <c r="L10" s="13">
        <v>0.01</v>
      </c>
    </row>
    <row r="11" spans="1:12" ht="15" customHeight="1">
      <c r="A11" s="19">
        <f t="shared" si="1"/>
        <v>10</v>
      </c>
      <c r="B11" s="10" t="s">
        <v>116</v>
      </c>
      <c r="C11" s="10" t="s">
        <v>117</v>
      </c>
      <c r="D11" s="11">
        <v>0.0083</v>
      </c>
      <c r="E11" s="12">
        <v>47896229</v>
      </c>
      <c r="F11" s="12">
        <f t="shared" si="0"/>
        <v>397538.7007</v>
      </c>
      <c r="G11" s="11">
        <v>-0.0143</v>
      </c>
      <c r="H11" s="13">
        <v>0.96</v>
      </c>
      <c r="I11" s="11">
        <v>0.1628</v>
      </c>
      <c r="J11" s="13">
        <v>0.18</v>
      </c>
      <c r="K11" s="11">
        <v>0.2714</v>
      </c>
      <c r="L11" s="13">
        <v>0.32</v>
      </c>
    </row>
    <row r="12" spans="1:12" ht="15" customHeight="1">
      <c r="A12" s="19">
        <f t="shared" si="1"/>
        <v>11</v>
      </c>
      <c r="B12" s="10" t="s">
        <v>73</v>
      </c>
      <c r="C12" s="10" t="s">
        <v>74</v>
      </c>
      <c r="D12" s="11">
        <v>0.0111</v>
      </c>
      <c r="E12" s="12">
        <v>2313424</v>
      </c>
      <c r="F12" s="12">
        <f t="shared" si="0"/>
        <v>25679.006400000002</v>
      </c>
      <c r="G12" s="11">
        <v>-0.0164</v>
      </c>
      <c r="H12" s="13">
        <v>0.94</v>
      </c>
      <c r="I12" s="14" t="s">
        <v>75</v>
      </c>
      <c r="J12" s="14" t="s">
        <v>75</v>
      </c>
      <c r="K12" s="14" t="s">
        <v>75</v>
      </c>
      <c r="L12" s="14" t="s">
        <v>75</v>
      </c>
    </row>
    <row r="13" spans="1:12" ht="15" customHeight="1">
      <c r="A13" s="19">
        <f t="shared" si="1"/>
        <v>12</v>
      </c>
      <c r="B13" s="10" t="s">
        <v>223</v>
      </c>
      <c r="C13" s="10" t="s">
        <v>224</v>
      </c>
      <c r="D13" s="11">
        <v>0.0056</v>
      </c>
      <c r="E13" s="12">
        <v>13798770</v>
      </c>
      <c r="F13" s="12">
        <f t="shared" si="0"/>
        <v>77273.112</v>
      </c>
      <c r="G13" s="11">
        <v>-0.0078</v>
      </c>
      <c r="H13" s="13">
        <v>0.9</v>
      </c>
      <c r="I13" s="11">
        <v>0.0902</v>
      </c>
      <c r="J13" s="13">
        <v>0.92</v>
      </c>
      <c r="K13" s="11">
        <v>0.1982</v>
      </c>
      <c r="L13" s="13">
        <v>0.86</v>
      </c>
    </row>
    <row r="14" spans="1:12" ht="15" customHeight="1">
      <c r="A14" s="19">
        <f t="shared" si="1"/>
        <v>13</v>
      </c>
      <c r="B14" s="10" t="s">
        <v>184</v>
      </c>
      <c r="C14" s="10" t="s">
        <v>185</v>
      </c>
      <c r="D14" s="11">
        <v>0.0066</v>
      </c>
      <c r="E14" s="12">
        <v>64775955</v>
      </c>
      <c r="F14" s="12">
        <f t="shared" si="0"/>
        <v>427521.303</v>
      </c>
      <c r="G14" s="11">
        <v>0.0094</v>
      </c>
      <c r="H14" s="13">
        <v>0.34</v>
      </c>
      <c r="I14" s="11">
        <v>0.121</v>
      </c>
      <c r="J14" s="13">
        <v>0.69</v>
      </c>
      <c r="K14" s="11">
        <v>0.1883</v>
      </c>
      <c r="L14" s="13">
        <v>0.91</v>
      </c>
    </row>
    <row r="15" spans="1:12" ht="15" customHeight="1">
      <c r="A15" s="19">
        <f t="shared" si="1"/>
        <v>14</v>
      </c>
      <c r="B15" s="10" t="s">
        <v>334</v>
      </c>
      <c r="C15" s="10" t="s">
        <v>335</v>
      </c>
      <c r="D15" s="11">
        <v>0.0033</v>
      </c>
      <c r="E15" s="12">
        <v>282960632</v>
      </c>
      <c r="F15" s="12">
        <f t="shared" si="0"/>
        <v>933770.0856</v>
      </c>
      <c r="G15" s="11">
        <v>0.0186</v>
      </c>
      <c r="H15" s="13">
        <v>0.19</v>
      </c>
      <c r="I15" s="11">
        <v>0.109</v>
      </c>
      <c r="J15" s="13">
        <v>0.37</v>
      </c>
      <c r="K15" s="11">
        <v>0.1656</v>
      </c>
      <c r="L15" s="13">
        <v>0.25</v>
      </c>
    </row>
    <row r="16" spans="1:12" ht="15" customHeight="1">
      <c r="A16" s="19">
        <f t="shared" si="1"/>
        <v>15</v>
      </c>
      <c r="B16" s="10" t="s">
        <v>175</v>
      </c>
      <c r="C16" s="10" t="s">
        <v>176</v>
      </c>
      <c r="D16" s="11">
        <v>0.0068</v>
      </c>
      <c r="E16" s="12">
        <v>7063872750</v>
      </c>
      <c r="F16" s="12">
        <f t="shared" si="0"/>
        <v>48034334.699999996</v>
      </c>
      <c r="G16" s="11">
        <v>-0.0016</v>
      </c>
      <c r="H16" s="13">
        <v>0.78</v>
      </c>
      <c r="I16" s="11">
        <v>0.1043</v>
      </c>
      <c r="J16" s="13">
        <v>0.85</v>
      </c>
      <c r="K16" s="11">
        <v>0.1656</v>
      </c>
      <c r="L16" s="13">
        <v>0.95</v>
      </c>
    </row>
    <row r="17" spans="1:12" ht="15" customHeight="1">
      <c r="A17" s="19">
        <f t="shared" si="1"/>
        <v>16</v>
      </c>
      <c r="B17" s="10" t="s">
        <v>33</v>
      </c>
      <c r="C17" s="10" t="s">
        <v>34</v>
      </c>
      <c r="D17" s="11">
        <v>0.0223</v>
      </c>
      <c r="E17" s="12">
        <v>31550392</v>
      </c>
      <c r="F17" s="12">
        <f t="shared" si="0"/>
        <v>703573.7416000001</v>
      </c>
      <c r="G17" s="11">
        <v>0.002</v>
      </c>
      <c r="H17" s="13">
        <v>0.66</v>
      </c>
      <c r="I17" s="11">
        <v>0.1683</v>
      </c>
      <c r="J17" s="13">
        <v>0.12</v>
      </c>
      <c r="K17" s="11">
        <v>0.2885</v>
      </c>
      <c r="L17" s="13">
        <v>0.19</v>
      </c>
    </row>
    <row r="18" spans="1:12" ht="15" customHeight="1">
      <c r="A18" s="19">
        <f t="shared" si="1"/>
        <v>17</v>
      </c>
      <c r="B18" s="10" t="s">
        <v>35</v>
      </c>
      <c r="C18" s="10" t="s">
        <v>36</v>
      </c>
      <c r="D18" s="11">
        <v>0.0215</v>
      </c>
      <c r="E18" s="12">
        <v>10660814</v>
      </c>
      <c r="F18" s="12">
        <f t="shared" si="0"/>
        <v>229207.501</v>
      </c>
      <c r="G18" s="11">
        <v>-0.0139</v>
      </c>
      <c r="H18" s="13">
        <v>0.7</v>
      </c>
      <c r="I18" s="11">
        <v>0.1584</v>
      </c>
      <c r="J18" s="13">
        <v>0.02</v>
      </c>
      <c r="K18" s="11">
        <v>0.2382</v>
      </c>
      <c r="L18" s="13">
        <v>0.46</v>
      </c>
    </row>
    <row r="19" spans="1:12" ht="15" customHeight="1">
      <c r="A19" s="19">
        <f t="shared" si="1"/>
        <v>18</v>
      </c>
      <c r="B19" s="10" t="s">
        <v>235</v>
      </c>
      <c r="C19" s="10" t="s">
        <v>236</v>
      </c>
      <c r="D19" s="11">
        <v>0.0052</v>
      </c>
      <c r="E19" s="12">
        <v>377079388</v>
      </c>
      <c r="F19" s="12">
        <f t="shared" si="0"/>
        <v>1960812.8176</v>
      </c>
      <c r="G19" s="11">
        <v>0.0028</v>
      </c>
      <c r="H19" s="13">
        <v>0.73</v>
      </c>
      <c r="I19" s="11">
        <v>0.1021</v>
      </c>
      <c r="J19" s="13">
        <v>0.49</v>
      </c>
      <c r="K19" s="11">
        <v>0.1358</v>
      </c>
      <c r="L19" s="13">
        <v>0.6</v>
      </c>
    </row>
    <row r="20" spans="1:12" ht="15" customHeight="1">
      <c r="A20" s="19">
        <f t="shared" si="1"/>
        <v>19</v>
      </c>
      <c r="B20" s="10" t="s">
        <v>61</v>
      </c>
      <c r="C20" s="10" t="s">
        <v>62</v>
      </c>
      <c r="D20" s="11">
        <v>0.0136</v>
      </c>
      <c r="E20" s="12">
        <v>18990332</v>
      </c>
      <c r="F20" s="12">
        <f t="shared" si="0"/>
        <v>258268.5152</v>
      </c>
      <c r="G20" s="11">
        <v>0.0143</v>
      </c>
      <c r="H20" s="13">
        <v>0.34</v>
      </c>
      <c r="I20" s="11">
        <v>0.085</v>
      </c>
      <c r="J20" s="13">
        <v>0.73</v>
      </c>
      <c r="K20" s="11">
        <v>0.1366</v>
      </c>
      <c r="L20" s="13">
        <v>0.59</v>
      </c>
    </row>
    <row r="21" spans="1:12" ht="15" customHeight="1">
      <c r="A21" s="19">
        <f t="shared" si="1"/>
        <v>20</v>
      </c>
      <c r="B21" s="10" t="s">
        <v>110</v>
      </c>
      <c r="C21" s="10" t="s">
        <v>111</v>
      </c>
      <c r="D21" s="11">
        <v>0.0083</v>
      </c>
      <c r="E21" s="12">
        <v>1306482902</v>
      </c>
      <c r="F21" s="12">
        <f t="shared" si="0"/>
        <v>10843808.0866</v>
      </c>
      <c r="G21" s="11">
        <v>0.0023</v>
      </c>
      <c r="H21" s="13">
        <v>0.65</v>
      </c>
      <c r="I21" s="11">
        <v>0.1243</v>
      </c>
      <c r="J21" s="13">
        <v>0.65</v>
      </c>
      <c r="K21" s="11">
        <v>0.2398</v>
      </c>
      <c r="L21" s="13">
        <v>0.6</v>
      </c>
    </row>
    <row r="22" spans="1:12" ht="15" customHeight="1">
      <c r="A22" s="19">
        <f t="shared" si="1"/>
        <v>21</v>
      </c>
      <c r="B22" s="10" t="s">
        <v>126</v>
      </c>
      <c r="C22" s="10" t="s">
        <v>127</v>
      </c>
      <c r="D22" s="11">
        <v>0.0081</v>
      </c>
      <c r="E22" s="12">
        <v>1807286255</v>
      </c>
      <c r="F22" s="12">
        <f t="shared" si="0"/>
        <v>14639018.6655</v>
      </c>
      <c r="G22" s="11">
        <v>-0.0111</v>
      </c>
      <c r="H22" s="13">
        <v>0.93</v>
      </c>
      <c r="I22" s="11">
        <v>0.1119</v>
      </c>
      <c r="J22" s="13">
        <v>0.79</v>
      </c>
      <c r="K22" s="11">
        <v>0.2396</v>
      </c>
      <c r="L22" s="13">
        <v>0.6</v>
      </c>
    </row>
    <row r="23" spans="1:12" ht="15" customHeight="1">
      <c r="A23" s="19">
        <f t="shared" si="1"/>
        <v>22</v>
      </c>
      <c r="B23" s="10" t="s">
        <v>192</v>
      </c>
      <c r="C23" s="10" t="s">
        <v>193</v>
      </c>
      <c r="D23" s="11">
        <v>0.0064</v>
      </c>
      <c r="E23" s="12">
        <v>10931193</v>
      </c>
      <c r="F23" s="12">
        <f t="shared" si="0"/>
        <v>69959.6352</v>
      </c>
      <c r="G23" s="11">
        <v>-0.0144</v>
      </c>
      <c r="H23" s="13">
        <v>0.93</v>
      </c>
      <c r="I23" s="11">
        <v>0.1585</v>
      </c>
      <c r="J23" s="13">
        <v>0.03</v>
      </c>
      <c r="K23" s="11">
        <v>0.2107</v>
      </c>
      <c r="L23" s="13">
        <v>0.05</v>
      </c>
    </row>
    <row r="24" spans="1:12" ht="15" customHeight="1">
      <c r="A24" s="19">
        <f t="shared" si="1"/>
        <v>23</v>
      </c>
      <c r="B24" s="10" t="s">
        <v>136</v>
      </c>
      <c r="C24" s="10" t="s">
        <v>137</v>
      </c>
      <c r="D24" s="11">
        <v>0.0079</v>
      </c>
      <c r="E24" s="12">
        <v>2698108612</v>
      </c>
      <c r="F24" s="12">
        <f t="shared" si="0"/>
        <v>21315058.0348</v>
      </c>
      <c r="G24" s="11">
        <v>0.0028</v>
      </c>
      <c r="H24" s="13">
        <v>0.63</v>
      </c>
      <c r="I24" s="11">
        <v>0.1173</v>
      </c>
      <c r="J24" s="13">
        <v>0.74</v>
      </c>
      <c r="K24" s="11">
        <v>0.2443</v>
      </c>
      <c r="L24" s="13">
        <v>0.56</v>
      </c>
    </row>
    <row r="25" spans="1:12" ht="15" customHeight="1">
      <c r="A25" s="19">
        <f t="shared" si="1"/>
        <v>24</v>
      </c>
      <c r="B25" s="10" t="s">
        <v>292</v>
      </c>
      <c r="C25" s="10" t="s">
        <v>293</v>
      </c>
      <c r="D25" s="11">
        <v>0.004</v>
      </c>
      <c r="E25" s="12">
        <v>32950443</v>
      </c>
      <c r="F25" s="12">
        <f t="shared" si="0"/>
        <v>131801.772</v>
      </c>
      <c r="G25" s="11">
        <v>0.0042</v>
      </c>
      <c r="H25" s="13">
        <v>0.69</v>
      </c>
      <c r="I25" s="11">
        <v>0.1231</v>
      </c>
      <c r="J25" s="13">
        <v>0.21</v>
      </c>
      <c r="K25" s="11">
        <v>0.1716</v>
      </c>
      <c r="L25" s="13">
        <v>0.2</v>
      </c>
    </row>
    <row r="26" spans="1:12" ht="15" customHeight="1">
      <c r="A26" s="19">
        <f t="shared" si="1"/>
        <v>25</v>
      </c>
      <c r="B26" s="10" t="s">
        <v>196</v>
      </c>
      <c r="C26" s="10" t="s">
        <v>197</v>
      </c>
      <c r="D26" s="11">
        <v>0.0063</v>
      </c>
      <c r="E26" s="12">
        <v>19206179</v>
      </c>
      <c r="F26" s="12">
        <f t="shared" si="0"/>
        <v>120998.9277</v>
      </c>
      <c r="G26" s="11">
        <v>0.0037</v>
      </c>
      <c r="H26" s="13">
        <v>0.6</v>
      </c>
      <c r="I26" s="11">
        <v>0.1126</v>
      </c>
      <c r="J26" s="13">
        <v>0.78</v>
      </c>
      <c r="K26" s="11">
        <v>0.2433</v>
      </c>
      <c r="L26" s="13">
        <v>0.56</v>
      </c>
    </row>
    <row r="27" spans="1:12" ht="15" customHeight="1">
      <c r="A27" s="19">
        <f t="shared" si="1"/>
        <v>26</v>
      </c>
      <c r="B27" s="10" t="s">
        <v>47</v>
      </c>
      <c r="C27" s="10" t="s">
        <v>48</v>
      </c>
      <c r="D27" s="11">
        <v>0.0158</v>
      </c>
      <c r="E27" s="12">
        <v>312936069</v>
      </c>
      <c r="F27" s="12">
        <f t="shared" si="0"/>
        <v>4944389.8902</v>
      </c>
      <c r="G27" s="11">
        <v>0.0175</v>
      </c>
      <c r="H27" s="13">
        <v>0.08</v>
      </c>
      <c r="I27" s="11">
        <v>0.1764</v>
      </c>
      <c r="J27" s="13">
        <v>0.07</v>
      </c>
      <c r="K27" s="11">
        <v>0.2776</v>
      </c>
      <c r="L27" s="13">
        <v>0.26</v>
      </c>
    </row>
    <row r="28" spans="1:12" ht="15" customHeight="1">
      <c r="A28" s="19">
        <f t="shared" si="1"/>
        <v>27</v>
      </c>
      <c r="B28" s="10" t="s">
        <v>208</v>
      </c>
      <c r="C28" s="10" t="s">
        <v>209</v>
      </c>
      <c r="D28" s="11">
        <v>0.006</v>
      </c>
      <c r="E28" s="12">
        <v>146687136</v>
      </c>
      <c r="F28" s="12">
        <f t="shared" si="0"/>
        <v>880122.816</v>
      </c>
      <c r="G28" s="11">
        <v>-0.0036</v>
      </c>
      <c r="H28" s="13">
        <v>0.36</v>
      </c>
      <c r="I28" s="11">
        <v>0.1423</v>
      </c>
      <c r="J28" s="13">
        <v>0.13</v>
      </c>
      <c r="K28" s="11">
        <v>0.2769</v>
      </c>
      <c r="L28" s="13">
        <v>0.19</v>
      </c>
    </row>
    <row r="29" spans="1:12" ht="15" customHeight="1">
      <c r="A29" s="19">
        <f t="shared" si="1"/>
        <v>28</v>
      </c>
      <c r="B29" s="10" t="s">
        <v>210</v>
      </c>
      <c r="C29" s="10" t="s">
        <v>211</v>
      </c>
      <c r="D29" s="11">
        <v>0.006</v>
      </c>
      <c r="E29" s="12">
        <v>97306525</v>
      </c>
      <c r="F29" s="12">
        <f t="shared" si="0"/>
        <v>583839.15</v>
      </c>
      <c r="G29" s="11">
        <v>-0.0036</v>
      </c>
      <c r="H29" s="13">
        <v>0.37</v>
      </c>
      <c r="I29" s="11">
        <v>0.1381</v>
      </c>
      <c r="J29" s="13">
        <v>0.16</v>
      </c>
      <c r="K29" s="11">
        <v>0.2721</v>
      </c>
      <c r="L29" s="13">
        <v>0.23</v>
      </c>
    </row>
    <row r="30" spans="1:12" ht="15" customHeight="1">
      <c r="A30" s="19">
        <f t="shared" si="1"/>
        <v>29</v>
      </c>
      <c r="B30" s="10" t="s">
        <v>328</v>
      </c>
      <c r="C30" s="10" t="s">
        <v>329</v>
      </c>
      <c r="D30" s="11">
        <v>0.0034</v>
      </c>
      <c r="E30" s="12">
        <v>23912294</v>
      </c>
      <c r="F30" s="12">
        <f t="shared" si="0"/>
        <v>81301.7996</v>
      </c>
      <c r="G30" s="11">
        <v>0.0391</v>
      </c>
      <c r="H30" s="13">
        <v>0.01</v>
      </c>
      <c r="I30" s="11">
        <v>0.1022</v>
      </c>
      <c r="J30" s="13">
        <v>0.76</v>
      </c>
      <c r="K30" s="11">
        <v>0.2178</v>
      </c>
      <c r="L30" s="13">
        <v>0.74</v>
      </c>
    </row>
    <row r="31" spans="1:12" ht="15" customHeight="1">
      <c r="A31" s="19">
        <f t="shared" si="1"/>
        <v>30</v>
      </c>
      <c r="B31" s="10" t="s">
        <v>354</v>
      </c>
      <c r="C31" s="10" t="s">
        <v>355</v>
      </c>
      <c r="D31" s="11">
        <v>0.0029</v>
      </c>
      <c r="E31" s="12">
        <v>1880117407</v>
      </c>
      <c r="F31" s="12">
        <f t="shared" si="0"/>
        <v>5452340.4803</v>
      </c>
      <c r="G31" s="11">
        <v>0.0055</v>
      </c>
      <c r="H31" s="13">
        <v>0.5</v>
      </c>
      <c r="I31" s="11">
        <v>0.1942</v>
      </c>
      <c r="J31" s="13">
        <v>0.04</v>
      </c>
      <c r="K31" s="11">
        <v>0.3318</v>
      </c>
      <c r="L31" s="13">
        <v>0.04</v>
      </c>
    </row>
    <row r="32" spans="1:12" ht="15" customHeight="1">
      <c r="A32" s="19">
        <f t="shared" si="1"/>
        <v>31</v>
      </c>
      <c r="B32" s="10" t="s">
        <v>241</v>
      </c>
      <c r="C32" s="10" t="s">
        <v>242</v>
      </c>
      <c r="D32" s="11">
        <v>0.005</v>
      </c>
      <c r="E32" s="12">
        <v>19523661945</v>
      </c>
      <c r="F32" s="12">
        <f t="shared" si="0"/>
        <v>97618309.72500001</v>
      </c>
      <c r="G32" s="11">
        <v>0.0083</v>
      </c>
      <c r="H32" s="13">
        <v>0.4</v>
      </c>
      <c r="I32" s="11">
        <v>0.143</v>
      </c>
      <c r="J32" s="13">
        <v>0.42</v>
      </c>
      <c r="K32" s="11">
        <v>0.2344</v>
      </c>
      <c r="L32" s="13">
        <v>0.65</v>
      </c>
    </row>
    <row r="33" spans="1:12" ht="15" customHeight="1">
      <c r="A33" s="19">
        <f t="shared" si="1"/>
        <v>32</v>
      </c>
      <c r="B33" s="10" t="s">
        <v>364</v>
      </c>
      <c r="C33" s="10" t="s">
        <v>365</v>
      </c>
      <c r="D33" s="11">
        <v>0.0028</v>
      </c>
      <c r="E33" s="12">
        <v>42404882</v>
      </c>
      <c r="F33" s="12">
        <f t="shared" si="0"/>
        <v>118733.6696</v>
      </c>
      <c r="G33" s="11">
        <v>0.012</v>
      </c>
      <c r="H33" s="13">
        <v>0.23</v>
      </c>
      <c r="I33" s="11">
        <v>0.1596</v>
      </c>
      <c r="J33" s="13">
        <v>0.21</v>
      </c>
      <c r="K33" s="11">
        <v>0.2761</v>
      </c>
      <c r="L33" s="13">
        <v>0.28</v>
      </c>
    </row>
    <row r="34" spans="1:12" ht="15" customHeight="1">
      <c r="A34" s="19">
        <f t="shared" si="1"/>
        <v>33</v>
      </c>
      <c r="B34" s="10" t="s">
        <v>302</v>
      </c>
      <c r="C34" s="10" t="s">
        <v>303</v>
      </c>
      <c r="D34" s="11">
        <v>0.0036</v>
      </c>
      <c r="E34" s="12">
        <v>14654593312</v>
      </c>
      <c r="F34" s="12">
        <f aca="true" t="shared" si="2" ref="F34:F65">D34*E34</f>
        <v>52756535.9232</v>
      </c>
      <c r="G34" s="11">
        <v>0.0098</v>
      </c>
      <c r="H34" s="13">
        <v>0.33</v>
      </c>
      <c r="I34" s="11">
        <v>0.1666</v>
      </c>
      <c r="J34" s="13">
        <v>0.13</v>
      </c>
      <c r="K34" s="11">
        <v>0.2627</v>
      </c>
      <c r="L34" s="13">
        <v>0.41</v>
      </c>
    </row>
    <row r="35" spans="1:12" ht="15" customHeight="1">
      <c r="A35" s="19">
        <f t="shared" si="1"/>
        <v>34</v>
      </c>
      <c r="B35" s="10" t="s">
        <v>237</v>
      </c>
      <c r="C35" s="10" t="s">
        <v>238</v>
      </c>
      <c r="D35" s="11">
        <v>0.0051</v>
      </c>
      <c r="E35" s="12">
        <v>81073833498</v>
      </c>
      <c r="F35" s="12">
        <f t="shared" si="2"/>
        <v>413476550.8398</v>
      </c>
      <c r="G35" s="11">
        <v>0.008</v>
      </c>
      <c r="H35" s="13">
        <v>0.41</v>
      </c>
      <c r="I35" s="11">
        <v>0.1468</v>
      </c>
      <c r="J35" s="13">
        <v>0.36</v>
      </c>
      <c r="K35" s="11">
        <v>0.2463</v>
      </c>
      <c r="L35" s="13">
        <v>0.54</v>
      </c>
    </row>
    <row r="36" spans="1:12" ht="15" customHeight="1">
      <c r="A36" s="19">
        <f t="shared" si="1"/>
        <v>35</v>
      </c>
      <c r="B36" s="10" t="s">
        <v>245</v>
      </c>
      <c r="C36" s="10" t="s">
        <v>246</v>
      </c>
      <c r="D36" s="11">
        <v>0.005</v>
      </c>
      <c r="E36" s="12">
        <v>674265267</v>
      </c>
      <c r="F36" s="12">
        <f t="shared" si="2"/>
        <v>3371326.335</v>
      </c>
      <c r="G36" s="11">
        <v>0.0016</v>
      </c>
      <c r="H36" s="13">
        <v>0.68</v>
      </c>
      <c r="I36" s="11">
        <v>0.1177</v>
      </c>
      <c r="J36" s="13">
        <v>0.73</v>
      </c>
      <c r="K36" s="11">
        <v>0.2263</v>
      </c>
      <c r="L36" s="13">
        <v>0.72</v>
      </c>
    </row>
    <row r="37" spans="1:12" ht="15" customHeight="1">
      <c r="A37" s="19">
        <f t="shared" si="1"/>
        <v>36</v>
      </c>
      <c r="B37" s="10" t="s">
        <v>247</v>
      </c>
      <c r="C37" s="10" t="s">
        <v>248</v>
      </c>
      <c r="D37" s="11">
        <v>0.005</v>
      </c>
      <c r="E37" s="12">
        <v>485532178</v>
      </c>
      <c r="F37" s="12">
        <f t="shared" si="2"/>
        <v>2427660.89</v>
      </c>
      <c r="G37" s="11">
        <v>0.002</v>
      </c>
      <c r="H37" s="13">
        <v>0.66</v>
      </c>
      <c r="I37" s="11">
        <v>0.1196</v>
      </c>
      <c r="J37" s="13">
        <v>0.71</v>
      </c>
      <c r="K37" s="11">
        <v>0.2247</v>
      </c>
      <c r="L37" s="13">
        <v>0.73</v>
      </c>
    </row>
    <row r="38" spans="1:12" ht="15" customHeight="1">
      <c r="A38" s="19">
        <f t="shared" si="1"/>
        <v>37</v>
      </c>
      <c r="B38" s="10" t="s">
        <v>348</v>
      </c>
      <c r="C38" s="10" t="s">
        <v>349</v>
      </c>
      <c r="D38" s="11">
        <v>0.0029</v>
      </c>
      <c r="E38" s="12">
        <v>41718858010</v>
      </c>
      <c r="F38" s="12">
        <f t="shared" si="2"/>
        <v>120984688.22899999</v>
      </c>
      <c r="G38" s="11">
        <v>0.0039</v>
      </c>
      <c r="H38" s="13">
        <v>0.59</v>
      </c>
      <c r="I38" s="11">
        <v>0.1947</v>
      </c>
      <c r="J38" s="13">
        <v>0.04</v>
      </c>
      <c r="K38" s="11">
        <v>0.3147</v>
      </c>
      <c r="L38" s="13">
        <v>0.06</v>
      </c>
    </row>
    <row r="39" spans="1:12" ht="15" customHeight="1">
      <c r="A39" s="19">
        <f t="shared" si="1"/>
        <v>38</v>
      </c>
      <c r="B39" s="10" t="s">
        <v>338</v>
      </c>
      <c r="C39" s="10" t="s">
        <v>339</v>
      </c>
      <c r="D39" s="11">
        <v>0.0032</v>
      </c>
      <c r="E39" s="12">
        <v>3400452107</v>
      </c>
      <c r="F39" s="12">
        <f t="shared" si="2"/>
        <v>10881446.7424</v>
      </c>
      <c r="G39" s="11">
        <v>-0.0126</v>
      </c>
      <c r="H39" s="13">
        <v>0.95</v>
      </c>
      <c r="I39" s="11">
        <v>0.146</v>
      </c>
      <c r="J39" s="13">
        <v>0.38</v>
      </c>
      <c r="K39" s="11">
        <v>0.2053</v>
      </c>
      <c r="L39" s="13">
        <v>0.83</v>
      </c>
    </row>
    <row r="40" spans="1:12" ht="15" customHeight="1">
      <c r="A40" s="19">
        <f t="shared" si="1"/>
        <v>39</v>
      </c>
      <c r="B40" s="10" t="s">
        <v>336</v>
      </c>
      <c r="C40" s="10" t="s">
        <v>337</v>
      </c>
      <c r="D40" s="11">
        <v>0.0033</v>
      </c>
      <c r="E40" s="12">
        <v>162308866</v>
      </c>
      <c r="F40" s="12">
        <f t="shared" si="2"/>
        <v>535619.2578</v>
      </c>
      <c r="G40" s="11">
        <v>0.0102</v>
      </c>
      <c r="H40" s="13">
        <v>0.31</v>
      </c>
      <c r="I40" s="11">
        <v>0.1655</v>
      </c>
      <c r="J40" s="13">
        <v>0.15</v>
      </c>
      <c r="K40" s="11">
        <v>0.2778</v>
      </c>
      <c r="L40" s="13">
        <v>0.26</v>
      </c>
    </row>
    <row r="41" spans="1:12" ht="15" customHeight="1">
      <c r="A41" s="19">
        <f t="shared" si="1"/>
        <v>40</v>
      </c>
      <c r="B41" s="10" t="s">
        <v>286</v>
      </c>
      <c r="C41" s="10" t="s">
        <v>287</v>
      </c>
      <c r="D41" s="11">
        <v>0.0042</v>
      </c>
      <c r="E41" s="12">
        <v>422475443</v>
      </c>
      <c r="F41" s="12">
        <f t="shared" si="2"/>
        <v>1774396.8605999998</v>
      </c>
      <c r="G41" s="11">
        <v>0.0018</v>
      </c>
      <c r="H41" s="13">
        <v>0.67</v>
      </c>
      <c r="I41" s="11">
        <v>0.1885</v>
      </c>
      <c r="J41" s="13">
        <v>0.04</v>
      </c>
      <c r="K41" s="11">
        <v>0.3259</v>
      </c>
      <c r="L41" s="13">
        <v>0.05</v>
      </c>
    </row>
    <row r="42" spans="1:12" ht="15" customHeight="1">
      <c r="A42" s="19">
        <f t="shared" si="1"/>
        <v>41</v>
      </c>
      <c r="B42" s="10" t="s">
        <v>368</v>
      </c>
      <c r="C42" s="10" t="s">
        <v>369</v>
      </c>
      <c r="D42" s="11">
        <v>0.0026</v>
      </c>
      <c r="E42" s="12">
        <v>7398253694</v>
      </c>
      <c r="F42" s="12">
        <f t="shared" si="2"/>
        <v>19235459.604399998</v>
      </c>
      <c r="G42" s="11">
        <v>-0.0146</v>
      </c>
      <c r="H42" s="13">
        <v>0.96</v>
      </c>
      <c r="I42" s="11">
        <v>0.1176</v>
      </c>
      <c r="J42" s="13">
        <v>0.73</v>
      </c>
      <c r="K42" s="11">
        <v>0.246</v>
      </c>
      <c r="L42" s="13">
        <v>0.55</v>
      </c>
    </row>
    <row r="43" spans="1:12" ht="15" customHeight="1">
      <c r="A43" s="19">
        <f t="shared" si="1"/>
        <v>42</v>
      </c>
      <c r="B43" s="10" t="s">
        <v>344</v>
      </c>
      <c r="C43" s="10" t="s">
        <v>345</v>
      </c>
      <c r="D43" s="11">
        <v>0.003</v>
      </c>
      <c r="E43" s="12">
        <v>18399794899</v>
      </c>
      <c r="F43" s="12">
        <f t="shared" si="2"/>
        <v>55199384.697000004</v>
      </c>
      <c r="G43" s="11">
        <v>0.0126</v>
      </c>
      <c r="H43" s="13">
        <v>0.39</v>
      </c>
      <c r="I43" s="11">
        <v>0.1122</v>
      </c>
      <c r="J43" s="13">
        <v>0.05</v>
      </c>
      <c r="K43" s="11">
        <v>0.1783</v>
      </c>
      <c r="L43" s="13">
        <v>0.21</v>
      </c>
    </row>
    <row r="44" spans="1:12" ht="15" customHeight="1">
      <c r="A44" s="19">
        <f t="shared" si="1"/>
        <v>43</v>
      </c>
      <c r="B44" s="10" t="s">
        <v>257</v>
      </c>
      <c r="C44" s="10" t="s">
        <v>258</v>
      </c>
      <c r="D44" s="11">
        <v>0.0047</v>
      </c>
      <c r="E44" s="12">
        <v>6518835453</v>
      </c>
      <c r="F44" s="12">
        <f t="shared" si="2"/>
        <v>30638526.629100002</v>
      </c>
      <c r="G44" s="11">
        <v>-0.0068</v>
      </c>
      <c r="H44" s="13">
        <v>0.81</v>
      </c>
      <c r="I44" s="11">
        <v>0.1209</v>
      </c>
      <c r="J44" s="13">
        <v>0.24</v>
      </c>
      <c r="K44" s="11">
        <v>0.2578</v>
      </c>
      <c r="L44" s="13">
        <v>0.28</v>
      </c>
    </row>
    <row r="45" spans="1:13" ht="15" customHeight="1">
      <c r="A45" s="19">
        <f t="shared" si="1"/>
        <v>44</v>
      </c>
      <c r="B45" s="10" t="s">
        <v>324</v>
      </c>
      <c r="C45" s="10" t="s">
        <v>325</v>
      </c>
      <c r="D45" s="11">
        <v>0.0034</v>
      </c>
      <c r="E45" s="12">
        <v>1081365489</v>
      </c>
      <c r="F45" s="12">
        <f t="shared" si="2"/>
        <v>3676642.6626</v>
      </c>
      <c r="G45" s="11">
        <v>0.0102</v>
      </c>
      <c r="H45" s="13">
        <v>0.31</v>
      </c>
      <c r="I45" s="11">
        <v>0.1633</v>
      </c>
      <c r="J45" s="13">
        <v>0.17</v>
      </c>
      <c r="K45" s="11">
        <v>0.2782</v>
      </c>
      <c r="L45" s="13">
        <v>0.26</v>
      </c>
      <c r="M45" s="4"/>
    </row>
    <row r="46" spans="1:12" ht="15" customHeight="1">
      <c r="A46" s="19">
        <f t="shared" si="1"/>
        <v>45</v>
      </c>
      <c r="B46" s="10" t="s">
        <v>53</v>
      </c>
      <c r="C46" s="10" t="s">
        <v>54</v>
      </c>
      <c r="D46" s="11">
        <v>0.0152</v>
      </c>
      <c r="E46" s="12">
        <v>83809180</v>
      </c>
      <c r="F46" s="12">
        <f t="shared" si="2"/>
        <v>1273899.536</v>
      </c>
      <c r="G46" s="11">
        <v>0.0291</v>
      </c>
      <c r="H46" s="13">
        <v>0.01</v>
      </c>
      <c r="I46" s="11">
        <v>0.1778</v>
      </c>
      <c r="J46" s="13">
        <v>0.24</v>
      </c>
      <c r="K46" s="11">
        <v>0.1543</v>
      </c>
      <c r="L46" s="13">
        <v>0.93</v>
      </c>
    </row>
    <row r="47" spans="1:12" ht="15" customHeight="1">
      <c r="A47" s="19">
        <f t="shared" si="1"/>
        <v>46</v>
      </c>
      <c r="B47" s="10" t="s">
        <v>374</v>
      </c>
      <c r="C47" s="10" t="s">
        <v>375</v>
      </c>
      <c r="D47" s="11">
        <v>0.0025</v>
      </c>
      <c r="E47" s="12">
        <v>1221059545</v>
      </c>
      <c r="F47" s="12">
        <f t="shared" si="2"/>
        <v>3052648.8625000003</v>
      </c>
      <c r="G47" s="11">
        <v>-0.0062</v>
      </c>
      <c r="H47" s="13">
        <v>0.86</v>
      </c>
      <c r="I47" s="11">
        <v>0.1487</v>
      </c>
      <c r="J47" s="13">
        <v>0.33</v>
      </c>
      <c r="K47" s="11">
        <v>0.2432</v>
      </c>
      <c r="L47" s="13">
        <v>0.57</v>
      </c>
    </row>
    <row r="48" spans="1:12" ht="15" customHeight="1">
      <c r="A48" s="19">
        <f t="shared" si="1"/>
        <v>47</v>
      </c>
      <c r="B48" s="10" t="s">
        <v>225</v>
      </c>
      <c r="C48" s="10" t="s">
        <v>226</v>
      </c>
      <c r="D48" s="11">
        <v>0.0054</v>
      </c>
      <c r="E48" s="12">
        <v>3442552302</v>
      </c>
      <c r="F48" s="12">
        <f t="shared" si="2"/>
        <v>18589782.430800002</v>
      </c>
      <c r="G48" s="11">
        <v>-0.0146</v>
      </c>
      <c r="H48" s="13">
        <v>0.96</v>
      </c>
      <c r="I48" s="11">
        <v>0.0996</v>
      </c>
      <c r="J48" s="13">
        <v>0.88</v>
      </c>
      <c r="K48" s="11">
        <v>0.2257</v>
      </c>
      <c r="L48" s="13">
        <v>0.73</v>
      </c>
    </row>
    <row r="49" spans="1:12" ht="15" customHeight="1">
      <c r="A49" s="19">
        <f t="shared" si="1"/>
        <v>48</v>
      </c>
      <c r="B49" s="10" t="s">
        <v>233</v>
      </c>
      <c r="C49" s="10" t="s">
        <v>234</v>
      </c>
      <c r="D49" s="11">
        <v>0.0052</v>
      </c>
      <c r="E49" s="12">
        <v>412021969</v>
      </c>
      <c r="F49" s="12">
        <f t="shared" si="2"/>
        <v>2142514.2388</v>
      </c>
      <c r="G49" s="11">
        <v>-0.0071</v>
      </c>
      <c r="H49" s="13">
        <v>0.88</v>
      </c>
      <c r="I49" s="11">
        <v>0.0851</v>
      </c>
      <c r="J49" s="13">
        <v>0.94</v>
      </c>
      <c r="K49" s="11">
        <v>0.2183</v>
      </c>
      <c r="L49" s="13">
        <v>0.77</v>
      </c>
    </row>
    <row r="50" spans="1:12" ht="15" customHeight="1">
      <c r="A50" s="19">
        <f t="shared" si="1"/>
        <v>49</v>
      </c>
      <c r="B50" s="10" t="s">
        <v>190</v>
      </c>
      <c r="C50" s="10" t="s">
        <v>191</v>
      </c>
      <c r="D50" s="11">
        <v>0.0065</v>
      </c>
      <c r="E50" s="12">
        <v>94231962</v>
      </c>
      <c r="F50" s="12">
        <f t="shared" si="2"/>
        <v>612507.753</v>
      </c>
      <c r="G50" s="11">
        <v>0.0033</v>
      </c>
      <c r="H50" s="13">
        <v>0.62</v>
      </c>
      <c r="I50" s="11">
        <v>0.1067</v>
      </c>
      <c r="J50" s="13">
        <v>0.83</v>
      </c>
      <c r="K50" s="11">
        <v>0.202</v>
      </c>
      <c r="L50" s="13">
        <v>0.84</v>
      </c>
    </row>
    <row r="51" spans="1:12" ht="15" customHeight="1">
      <c r="A51" s="19">
        <f t="shared" si="1"/>
        <v>50</v>
      </c>
      <c r="B51" s="10" t="s">
        <v>169</v>
      </c>
      <c r="C51" s="10" t="s">
        <v>170</v>
      </c>
      <c r="D51" s="11">
        <v>0.0069</v>
      </c>
      <c r="E51" s="12">
        <v>850219222</v>
      </c>
      <c r="F51" s="12">
        <f t="shared" si="2"/>
        <v>5866512.6318</v>
      </c>
      <c r="G51" s="11">
        <v>0.0121</v>
      </c>
      <c r="H51" s="13">
        <v>0.22</v>
      </c>
      <c r="I51" s="11">
        <v>0.1723</v>
      </c>
      <c r="J51" s="13">
        <v>0.09</v>
      </c>
      <c r="K51" s="11">
        <v>0.3081</v>
      </c>
      <c r="L51" s="13">
        <v>0.08</v>
      </c>
    </row>
    <row r="52" spans="1:12" ht="15" customHeight="1">
      <c r="A52" s="19">
        <f t="shared" si="1"/>
        <v>51</v>
      </c>
      <c r="B52" s="10" t="s">
        <v>43</v>
      </c>
      <c r="C52" s="10" t="s">
        <v>44</v>
      </c>
      <c r="D52" s="11">
        <v>0.016</v>
      </c>
      <c r="E52" s="12">
        <v>176037973</v>
      </c>
      <c r="F52" s="12">
        <f t="shared" si="2"/>
        <v>2816607.568</v>
      </c>
      <c r="G52" s="11">
        <v>0.0177</v>
      </c>
      <c r="H52" s="13">
        <v>0.07</v>
      </c>
      <c r="I52" s="11">
        <v>0.1733</v>
      </c>
      <c r="J52" s="13">
        <v>0.09</v>
      </c>
      <c r="K52" s="11">
        <v>0.2874</v>
      </c>
      <c r="L52" s="13">
        <v>0.2</v>
      </c>
    </row>
    <row r="53" spans="1:12" ht="15" customHeight="1">
      <c r="A53" s="19">
        <f t="shared" si="1"/>
        <v>52</v>
      </c>
      <c r="B53" s="10" t="s">
        <v>128</v>
      </c>
      <c r="C53" s="10" t="s">
        <v>129</v>
      </c>
      <c r="D53" s="11">
        <v>0.0081</v>
      </c>
      <c r="E53" s="12">
        <v>13310035</v>
      </c>
      <c r="F53" s="12">
        <f t="shared" si="2"/>
        <v>107811.28349999999</v>
      </c>
      <c r="G53" s="11">
        <v>0.0055</v>
      </c>
      <c r="H53" s="13">
        <v>0.5</v>
      </c>
      <c r="I53" s="11">
        <v>0.1657</v>
      </c>
      <c r="J53" s="13">
        <v>0.15</v>
      </c>
      <c r="K53" s="11">
        <v>0.2844</v>
      </c>
      <c r="L53" s="13">
        <v>0.21</v>
      </c>
    </row>
    <row r="54" spans="1:12" ht="15" customHeight="1">
      <c r="A54" s="19">
        <f t="shared" si="1"/>
        <v>53</v>
      </c>
      <c r="B54" s="10" t="s">
        <v>188</v>
      </c>
      <c r="C54" s="10" t="s">
        <v>189</v>
      </c>
      <c r="D54" s="11">
        <v>0.0065</v>
      </c>
      <c r="E54" s="12">
        <v>435461051</v>
      </c>
      <c r="F54" s="12">
        <f t="shared" si="2"/>
        <v>2830496.8315</v>
      </c>
      <c r="G54" s="11">
        <v>0.0165</v>
      </c>
      <c r="H54" s="13">
        <v>0.1</v>
      </c>
      <c r="I54" s="11">
        <v>0.1748</v>
      </c>
      <c r="J54" s="13">
        <v>0.07</v>
      </c>
      <c r="K54" s="11">
        <v>0.2922</v>
      </c>
      <c r="L54" s="13">
        <v>0.17</v>
      </c>
    </row>
    <row r="55" spans="1:13" ht="15" customHeight="1">
      <c r="A55" s="19">
        <f t="shared" si="1"/>
        <v>54</v>
      </c>
      <c r="B55" s="10" t="s">
        <v>29</v>
      </c>
      <c r="C55" s="10" t="s">
        <v>30</v>
      </c>
      <c r="D55" s="11">
        <v>0.0285</v>
      </c>
      <c r="E55" s="12">
        <v>358167660</v>
      </c>
      <c r="F55" s="12">
        <f t="shared" si="2"/>
        <v>10207778.31</v>
      </c>
      <c r="G55" s="11">
        <v>-0.0266</v>
      </c>
      <c r="H55" s="13">
        <v>0.92</v>
      </c>
      <c r="I55" s="11">
        <v>0.1763</v>
      </c>
      <c r="J55" s="13">
        <v>0.26</v>
      </c>
      <c r="K55" s="11">
        <v>0.2863</v>
      </c>
      <c r="L55" s="13">
        <v>0.29</v>
      </c>
      <c r="M55" s="4"/>
    </row>
    <row r="56" spans="1:12" ht="15" customHeight="1">
      <c r="A56" s="19">
        <f t="shared" si="1"/>
        <v>55</v>
      </c>
      <c r="B56" s="10" t="s">
        <v>146</v>
      </c>
      <c r="C56" s="10" t="s">
        <v>147</v>
      </c>
      <c r="D56" s="11">
        <v>0.0078</v>
      </c>
      <c r="E56" s="12">
        <v>10484134</v>
      </c>
      <c r="F56" s="12">
        <f t="shared" si="2"/>
        <v>81776.24519999999</v>
      </c>
      <c r="G56" s="11">
        <v>0.0102</v>
      </c>
      <c r="H56" s="13">
        <v>0.55</v>
      </c>
      <c r="I56" s="11">
        <v>0.1468</v>
      </c>
      <c r="J56" s="13">
        <v>0.14</v>
      </c>
      <c r="K56" s="11">
        <v>0.2738</v>
      </c>
      <c r="L56" s="13">
        <v>0.33</v>
      </c>
    </row>
    <row r="57" spans="1:12" ht="15" customHeight="1">
      <c r="A57" s="19">
        <f t="shared" si="1"/>
        <v>56</v>
      </c>
      <c r="B57" s="10" t="s">
        <v>204</v>
      </c>
      <c r="C57" s="10" t="s">
        <v>205</v>
      </c>
      <c r="D57" s="11">
        <v>0.006</v>
      </c>
      <c r="E57" s="12">
        <v>1245159557</v>
      </c>
      <c r="F57" s="12">
        <f t="shared" si="2"/>
        <v>7470957.342</v>
      </c>
      <c r="G57" s="11">
        <v>0.0061</v>
      </c>
      <c r="H57" s="13">
        <v>0.47</v>
      </c>
      <c r="I57" s="11">
        <v>0.159</v>
      </c>
      <c r="J57" s="13">
        <v>0.22</v>
      </c>
      <c r="K57" s="11">
        <v>0.2944</v>
      </c>
      <c r="L57" s="13">
        <v>0.16</v>
      </c>
    </row>
    <row r="58" spans="1:12" ht="15" customHeight="1">
      <c r="A58" s="19">
        <f t="shared" si="1"/>
        <v>57</v>
      </c>
      <c r="B58" s="10" t="s">
        <v>173</v>
      </c>
      <c r="C58" s="10" t="s">
        <v>174</v>
      </c>
      <c r="D58" s="11">
        <v>0.0068</v>
      </c>
      <c r="E58" s="12">
        <v>15765800828</v>
      </c>
      <c r="F58" s="12">
        <f t="shared" si="2"/>
        <v>107207445.63039999</v>
      </c>
      <c r="G58" s="11">
        <v>-0.0073</v>
      </c>
      <c r="H58" s="13">
        <v>0.89</v>
      </c>
      <c r="I58" s="11">
        <v>0.1412</v>
      </c>
      <c r="J58" s="13">
        <v>0.45</v>
      </c>
      <c r="K58" s="11">
        <v>0.2495</v>
      </c>
      <c r="L58" s="13">
        <v>0.51</v>
      </c>
    </row>
    <row r="59" spans="1:12" ht="15" customHeight="1">
      <c r="A59" s="19">
        <f t="shared" si="1"/>
        <v>58</v>
      </c>
      <c r="B59" s="10" t="s">
        <v>158</v>
      </c>
      <c r="C59" s="10" t="s">
        <v>159</v>
      </c>
      <c r="D59" s="11">
        <v>0.0074</v>
      </c>
      <c r="E59" s="12">
        <v>16824630</v>
      </c>
      <c r="F59" s="12">
        <f t="shared" si="2"/>
        <v>124502.262</v>
      </c>
      <c r="G59" s="11">
        <v>-0.0138</v>
      </c>
      <c r="H59" s="13">
        <v>0.92</v>
      </c>
      <c r="I59" s="11">
        <v>0.1698</v>
      </c>
      <c r="J59" s="13">
        <v>0.03</v>
      </c>
      <c r="K59" s="11">
        <v>0.2287</v>
      </c>
      <c r="L59" s="13">
        <v>0.04</v>
      </c>
    </row>
    <row r="60" spans="1:12" ht="15" customHeight="1">
      <c r="A60" s="19">
        <f t="shared" si="1"/>
        <v>59</v>
      </c>
      <c r="B60" s="10" t="s">
        <v>227</v>
      </c>
      <c r="C60" s="10" t="s">
        <v>228</v>
      </c>
      <c r="D60" s="11">
        <v>0.0054</v>
      </c>
      <c r="E60" s="12">
        <v>666581051</v>
      </c>
      <c r="F60" s="12">
        <f t="shared" si="2"/>
        <v>3599537.6754</v>
      </c>
      <c r="G60" s="11">
        <v>-0.0006</v>
      </c>
      <c r="H60" s="13">
        <v>0.76</v>
      </c>
      <c r="I60" s="11">
        <v>0.1414</v>
      </c>
      <c r="J60" s="13">
        <v>0.45</v>
      </c>
      <c r="K60" s="11">
        <v>0.2053</v>
      </c>
      <c r="L60" s="13">
        <v>0.83</v>
      </c>
    </row>
    <row r="61" spans="1:12" ht="15" customHeight="1">
      <c r="A61" s="19">
        <f t="shared" si="1"/>
        <v>60</v>
      </c>
      <c r="B61" s="10" t="s">
        <v>219</v>
      </c>
      <c r="C61" s="10" t="s">
        <v>220</v>
      </c>
      <c r="D61" s="11">
        <v>0.0057</v>
      </c>
      <c r="E61" s="12">
        <v>312079598</v>
      </c>
      <c r="F61" s="12">
        <f t="shared" si="2"/>
        <v>1778853.7086</v>
      </c>
      <c r="G61" s="11">
        <v>-0.0003</v>
      </c>
      <c r="H61" s="13">
        <v>0.75</v>
      </c>
      <c r="I61" s="11">
        <v>0.149</v>
      </c>
      <c r="J61" s="13">
        <v>0.32</v>
      </c>
      <c r="K61" s="11">
        <v>0.214</v>
      </c>
      <c r="L61" s="13">
        <v>0.79</v>
      </c>
    </row>
    <row r="62" spans="1:12" ht="15" customHeight="1">
      <c r="A62" s="19">
        <f t="shared" si="1"/>
        <v>61</v>
      </c>
      <c r="B62" s="10" t="s">
        <v>97</v>
      </c>
      <c r="C62" s="10" t="s">
        <v>98</v>
      </c>
      <c r="D62" s="11">
        <v>0.0091</v>
      </c>
      <c r="E62" s="12">
        <v>1878737839</v>
      </c>
      <c r="F62" s="12">
        <f t="shared" si="2"/>
        <v>17096514.3349</v>
      </c>
      <c r="G62" s="11">
        <v>0</v>
      </c>
      <c r="H62" s="13">
        <v>0.74</v>
      </c>
      <c r="I62" s="11">
        <v>0.2086</v>
      </c>
      <c r="J62" s="13">
        <v>0.03</v>
      </c>
      <c r="K62" s="11">
        <v>0.2527</v>
      </c>
      <c r="L62" s="13">
        <v>0.48</v>
      </c>
    </row>
    <row r="63" spans="1:12" ht="15" customHeight="1">
      <c r="A63" s="19">
        <f t="shared" si="1"/>
        <v>62</v>
      </c>
      <c r="B63" s="10" t="s">
        <v>101</v>
      </c>
      <c r="C63" s="10" t="s">
        <v>102</v>
      </c>
      <c r="D63" s="11">
        <v>0.0089</v>
      </c>
      <c r="E63" s="12">
        <v>1068479670</v>
      </c>
      <c r="F63" s="12">
        <f t="shared" si="2"/>
        <v>9509469.063</v>
      </c>
      <c r="G63" s="11">
        <v>0.0014</v>
      </c>
      <c r="H63" s="13">
        <v>0.69</v>
      </c>
      <c r="I63" s="11">
        <v>0.2183</v>
      </c>
      <c r="J63" s="13">
        <v>0.02</v>
      </c>
      <c r="K63" s="11">
        <v>0.2691</v>
      </c>
      <c r="L63" s="13">
        <v>0.35</v>
      </c>
    </row>
    <row r="64" spans="1:12" ht="15" customHeight="1">
      <c r="A64" s="19">
        <f t="shared" si="1"/>
        <v>63</v>
      </c>
      <c r="B64" s="10" t="s">
        <v>91</v>
      </c>
      <c r="C64" s="10" t="s">
        <v>92</v>
      </c>
      <c r="D64" s="11">
        <v>0.0095</v>
      </c>
      <c r="E64" s="12">
        <v>6538442</v>
      </c>
      <c r="F64" s="12">
        <f t="shared" si="2"/>
        <v>62115.199</v>
      </c>
      <c r="G64" s="11">
        <v>-0.0027</v>
      </c>
      <c r="H64" s="13">
        <v>0.28</v>
      </c>
      <c r="I64" s="11">
        <v>0.1901</v>
      </c>
      <c r="J64" s="13">
        <v>0.02</v>
      </c>
      <c r="K64" s="11">
        <v>0.2088</v>
      </c>
      <c r="L64" s="13">
        <v>0.77</v>
      </c>
    </row>
    <row r="65" spans="1:12" ht="15" customHeight="1">
      <c r="A65" s="19">
        <f t="shared" si="1"/>
        <v>64</v>
      </c>
      <c r="B65" s="10" t="s">
        <v>132</v>
      </c>
      <c r="C65" s="10" t="s">
        <v>133</v>
      </c>
      <c r="D65" s="11">
        <v>0.008</v>
      </c>
      <c r="E65" s="12">
        <v>632086974</v>
      </c>
      <c r="F65" s="12">
        <f t="shared" si="2"/>
        <v>5056695.792</v>
      </c>
      <c r="G65" s="11">
        <v>0.0045</v>
      </c>
      <c r="H65" s="13">
        <v>0.56</v>
      </c>
      <c r="I65" s="11">
        <v>0.1174</v>
      </c>
      <c r="J65" s="13">
        <v>0.74</v>
      </c>
      <c r="K65" s="11">
        <v>0.254</v>
      </c>
      <c r="L65" s="13">
        <v>0.47</v>
      </c>
    </row>
    <row r="66" spans="1:12" ht="15" customHeight="1">
      <c r="A66" s="19">
        <f t="shared" si="1"/>
        <v>65</v>
      </c>
      <c r="B66" s="10" t="s">
        <v>138</v>
      </c>
      <c r="C66" s="10" t="s">
        <v>139</v>
      </c>
      <c r="D66" s="11">
        <v>0.0079</v>
      </c>
      <c r="E66" s="12">
        <v>1466267929</v>
      </c>
      <c r="F66" s="12">
        <f aca="true" t="shared" si="3" ref="F66:F97">D66*E66</f>
        <v>11583516.6391</v>
      </c>
      <c r="G66" s="11">
        <v>0.0068</v>
      </c>
      <c r="H66" s="13">
        <v>0.6</v>
      </c>
      <c r="I66" s="11">
        <v>0.1079</v>
      </c>
      <c r="J66" s="13">
        <v>0.4</v>
      </c>
      <c r="K66" s="11">
        <v>0.151</v>
      </c>
      <c r="L66" s="13">
        <v>0.42</v>
      </c>
    </row>
    <row r="67" spans="1:12" ht="15" customHeight="1">
      <c r="A67" s="19">
        <f t="shared" si="1"/>
        <v>66</v>
      </c>
      <c r="B67" s="10" t="s">
        <v>362</v>
      </c>
      <c r="C67" s="10" t="s">
        <v>363</v>
      </c>
      <c r="D67" s="11">
        <v>0.0028</v>
      </c>
      <c r="E67" s="12">
        <v>79026536</v>
      </c>
      <c r="F67" s="12">
        <f t="shared" si="3"/>
        <v>221274.3008</v>
      </c>
      <c r="G67" s="11">
        <v>0.0064</v>
      </c>
      <c r="H67" s="13">
        <v>0.73</v>
      </c>
      <c r="I67" s="11">
        <v>0.0859</v>
      </c>
      <c r="J67" s="13">
        <v>0.9</v>
      </c>
      <c r="K67" s="11">
        <v>0.1952</v>
      </c>
      <c r="L67" s="13">
        <v>0.84</v>
      </c>
    </row>
    <row r="68" spans="1:12" ht="15" customHeight="1">
      <c r="A68" s="19">
        <f aca="true" t="shared" si="4" ref="A68:A131">A67+1</f>
        <v>67</v>
      </c>
      <c r="B68" s="10" t="s">
        <v>370</v>
      </c>
      <c r="C68" s="10" t="s">
        <v>371</v>
      </c>
      <c r="D68" s="11">
        <v>0.0026</v>
      </c>
      <c r="E68" s="12">
        <v>417509259</v>
      </c>
      <c r="F68" s="12">
        <f t="shared" si="3"/>
        <v>1085524.0733999999</v>
      </c>
      <c r="G68" s="11">
        <v>0.0191</v>
      </c>
      <c r="H68" s="13">
        <v>0.05</v>
      </c>
      <c r="I68" s="11">
        <v>0.1566</v>
      </c>
      <c r="J68" s="13">
        <v>0.24</v>
      </c>
      <c r="K68" s="11">
        <v>0.2956</v>
      </c>
      <c r="L68" s="13">
        <v>0.16</v>
      </c>
    </row>
    <row r="69" spans="1:12" ht="15" customHeight="1">
      <c r="A69" s="19">
        <f t="shared" si="4"/>
        <v>68</v>
      </c>
      <c r="B69" s="10" t="s">
        <v>165</v>
      </c>
      <c r="C69" s="10" t="s">
        <v>166</v>
      </c>
      <c r="D69" s="11">
        <v>0.0071</v>
      </c>
      <c r="E69" s="12">
        <v>1168939666</v>
      </c>
      <c r="F69" s="12">
        <f t="shared" si="3"/>
        <v>8299471.6286</v>
      </c>
      <c r="G69" s="11">
        <v>0.0033</v>
      </c>
      <c r="H69" s="13">
        <v>0.62</v>
      </c>
      <c r="I69" s="11">
        <v>0.1734</v>
      </c>
      <c r="J69" s="13">
        <v>0.08</v>
      </c>
      <c r="K69" s="11">
        <v>0.3081</v>
      </c>
      <c r="L69" s="13">
        <v>0.08</v>
      </c>
    </row>
    <row r="70" spans="1:12" ht="15" customHeight="1">
      <c r="A70" s="19">
        <f t="shared" si="4"/>
        <v>69</v>
      </c>
      <c r="B70" s="10" t="s">
        <v>134</v>
      </c>
      <c r="C70" s="10" t="s">
        <v>135</v>
      </c>
      <c r="D70" s="11">
        <v>0.008</v>
      </c>
      <c r="E70" s="12">
        <v>140963879</v>
      </c>
      <c r="F70" s="12">
        <f t="shared" si="3"/>
        <v>1127711.0320000001</v>
      </c>
      <c r="G70" s="11">
        <v>0.0098</v>
      </c>
      <c r="H70" s="13">
        <v>0.57</v>
      </c>
      <c r="I70" s="11">
        <v>0.1109</v>
      </c>
      <c r="J70" s="13">
        <v>0.67</v>
      </c>
      <c r="K70" s="11">
        <v>0.2467</v>
      </c>
      <c r="L70" s="13">
        <v>0.55</v>
      </c>
    </row>
    <row r="71" spans="1:12" ht="15" customHeight="1">
      <c r="A71" s="19">
        <f t="shared" si="4"/>
        <v>70</v>
      </c>
      <c r="B71" s="10" t="s">
        <v>79</v>
      </c>
      <c r="C71" s="10" t="s">
        <v>80</v>
      </c>
      <c r="D71" s="11">
        <v>0.0104</v>
      </c>
      <c r="E71" s="12">
        <v>2462252859</v>
      </c>
      <c r="F71" s="12">
        <f t="shared" si="3"/>
        <v>25607429.733599998</v>
      </c>
      <c r="G71" s="11">
        <v>-0.0022</v>
      </c>
      <c r="H71" s="13">
        <v>0.8</v>
      </c>
      <c r="I71" s="11">
        <v>0.1161</v>
      </c>
      <c r="J71" s="13">
        <v>0.75</v>
      </c>
      <c r="K71" s="11">
        <v>0.1755</v>
      </c>
      <c r="L71" s="13">
        <v>0.93</v>
      </c>
    </row>
    <row r="72" spans="1:12" ht="15" customHeight="1">
      <c r="A72" s="19">
        <f t="shared" si="4"/>
        <v>71</v>
      </c>
      <c r="B72" s="10" t="s">
        <v>83</v>
      </c>
      <c r="C72" s="10" t="s">
        <v>84</v>
      </c>
      <c r="D72" s="11">
        <v>0.0102</v>
      </c>
      <c r="E72" s="12">
        <v>821481822</v>
      </c>
      <c r="F72" s="12">
        <f t="shared" si="3"/>
        <v>8379114.584400001</v>
      </c>
      <c r="G72" s="11">
        <v>-0.0176</v>
      </c>
      <c r="H72" s="13">
        <v>0.8</v>
      </c>
      <c r="I72" s="11">
        <v>0.0918</v>
      </c>
      <c r="J72" s="13">
        <v>0.7</v>
      </c>
      <c r="K72" s="11">
        <v>0.2121</v>
      </c>
      <c r="L72" s="13">
        <v>0.68</v>
      </c>
    </row>
    <row r="73" spans="1:12" ht="15" customHeight="1">
      <c r="A73" s="19">
        <f t="shared" si="4"/>
        <v>72</v>
      </c>
      <c r="B73" s="10" t="s">
        <v>63</v>
      </c>
      <c r="C73" s="10" t="s">
        <v>64</v>
      </c>
      <c r="D73" s="11">
        <v>0.0125</v>
      </c>
      <c r="E73" s="12">
        <v>362284050</v>
      </c>
      <c r="F73" s="12">
        <f t="shared" si="3"/>
        <v>4528550.625</v>
      </c>
      <c r="G73" s="11">
        <v>-0.025</v>
      </c>
      <c r="H73" s="13">
        <v>0.83</v>
      </c>
      <c r="I73" s="11">
        <v>0.1834</v>
      </c>
      <c r="J73" s="13">
        <v>0.12</v>
      </c>
      <c r="K73" s="11">
        <v>0.292</v>
      </c>
      <c r="L73" s="13">
        <v>0.79</v>
      </c>
    </row>
    <row r="74" spans="1:12" ht="15" customHeight="1">
      <c r="A74" s="19">
        <f t="shared" si="4"/>
        <v>73</v>
      </c>
      <c r="B74" s="10" t="s">
        <v>130</v>
      </c>
      <c r="C74" s="10" t="s">
        <v>131</v>
      </c>
      <c r="D74" s="11">
        <v>0.008</v>
      </c>
      <c r="E74" s="12">
        <v>1539365739</v>
      </c>
      <c r="F74" s="12">
        <f t="shared" si="3"/>
        <v>12314925.912</v>
      </c>
      <c r="G74" s="11">
        <v>0.0106</v>
      </c>
      <c r="H74" s="13">
        <v>0.29</v>
      </c>
      <c r="I74" s="11">
        <v>0.1482</v>
      </c>
      <c r="J74" s="13">
        <v>0.34</v>
      </c>
      <c r="K74" s="11">
        <v>0.2486</v>
      </c>
      <c r="L74" s="13">
        <v>0.52</v>
      </c>
    </row>
    <row r="75" spans="1:12" ht="15" customHeight="1">
      <c r="A75" s="19">
        <f t="shared" si="4"/>
        <v>74</v>
      </c>
      <c r="B75" s="10" t="s">
        <v>69</v>
      </c>
      <c r="C75" s="10" t="s">
        <v>70</v>
      </c>
      <c r="D75" s="11">
        <v>0.0117</v>
      </c>
      <c r="E75" s="12">
        <v>709896602</v>
      </c>
      <c r="F75" s="12">
        <f t="shared" si="3"/>
        <v>8305790.2434</v>
      </c>
      <c r="G75" s="11">
        <v>-0.0129</v>
      </c>
      <c r="H75" s="13">
        <v>0.71</v>
      </c>
      <c r="I75" s="11">
        <v>0.1227</v>
      </c>
      <c r="J75" s="13">
        <v>0.69</v>
      </c>
      <c r="K75" s="11">
        <v>0.2597</v>
      </c>
      <c r="L75" s="13">
        <v>0.44</v>
      </c>
    </row>
    <row r="76" spans="1:12" ht="15" customHeight="1">
      <c r="A76" s="19">
        <f t="shared" si="4"/>
        <v>75</v>
      </c>
      <c r="B76" s="10" t="s">
        <v>65</v>
      </c>
      <c r="C76" s="10" t="s">
        <v>66</v>
      </c>
      <c r="D76" s="11">
        <v>0.0119</v>
      </c>
      <c r="E76" s="12">
        <v>103441217</v>
      </c>
      <c r="F76" s="12">
        <f t="shared" si="3"/>
        <v>1230950.4823</v>
      </c>
      <c r="G76" s="11">
        <v>-0.0145</v>
      </c>
      <c r="H76" s="13">
        <v>0.81</v>
      </c>
      <c r="I76" s="11">
        <v>0.1259</v>
      </c>
      <c r="J76" s="13">
        <v>0.67</v>
      </c>
      <c r="K76" s="11">
        <v>0.2804</v>
      </c>
      <c r="L76" s="13">
        <v>0.34</v>
      </c>
    </row>
    <row r="77" spans="1:12" ht="15" customHeight="1">
      <c r="A77" s="19">
        <f t="shared" si="4"/>
        <v>76</v>
      </c>
      <c r="B77" s="10" t="s">
        <v>77</v>
      </c>
      <c r="C77" s="10" t="s">
        <v>78</v>
      </c>
      <c r="D77" s="11">
        <v>0.0104</v>
      </c>
      <c r="E77" s="12">
        <v>5607536462</v>
      </c>
      <c r="F77" s="12">
        <f t="shared" si="3"/>
        <v>58318379.204799995</v>
      </c>
      <c r="G77" s="11">
        <v>-0.0025</v>
      </c>
      <c r="H77" s="13">
        <v>0.81</v>
      </c>
      <c r="I77" s="11">
        <v>0.1263</v>
      </c>
      <c r="J77" s="13">
        <v>0.62</v>
      </c>
      <c r="K77" s="11">
        <v>0.192</v>
      </c>
      <c r="L77" s="13">
        <v>0.89</v>
      </c>
    </row>
    <row r="78" spans="1:12" ht="15" customHeight="1">
      <c r="A78" s="19">
        <f t="shared" si="4"/>
        <v>77</v>
      </c>
      <c r="B78" s="10" t="s">
        <v>81</v>
      </c>
      <c r="C78" s="10" t="s">
        <v>82</v>
      </c>
      <c r="D78" s="11">
        <v>0.0104</v>
      </c>
      <c r="E78" s="12">
        <v>1891989133</v>
      </c>
      <c r="F78" s="12">
        <f t="shared" si="3"/>
        <v>19676686.9832</v>
      </c>
      <c r="G78" s="11">
        <v>-0.0172</v>
      </c>
      <c r="H78" s="13">
        <v>0.78</v>
      </c>
      <c r="I78" s="11">
        <v>0.0866</v>
      </c>
      <c r="J78" s="13">
        <v>0.75</v>
      </c>
      <c r="K78" s="11">
        <v>0.1977</v>
      </c>
      <c r="L78" s="13">
        <v>0.74</v>
      </c>
    </row>
    <row r="79" spans="1:12" ht="15" customHeight="1">
      <c r="A79" s="19">
        <f t="shared" si="4"/>
        <v>78</v>
      </c>
      <c r="B79" s="10" t="s">
        <v>265</v>
      </c>
      <c r="C79" s="10" t="s">
        <v>266</v>
      </c>
      <c r="D79" s="11">
        <v>0.0047</v>
      </c>
      <c r="E79" s="12">
        <v>18807427</v>
      </c>
      <c r="F79" s="12">
        <f t="shared" si="3"/>
        <v>88394.9069</v>
      </c>
      <c r="G79" s="11">
        <v>0.0024</v>
      </c>
      <c r="H79" s="13">
        <v>0.65</v>
      </c>
      <c r="I79" s="11">
        <v>0.1192</v>
      </c>
      <c r="J79" s="13">
        <v>0.71</v>
      </c>
      <c r="K79" s="11">
        <v>0.2296</v>
      </c>
      <c r="L79" s="13">
        <v>0.69</v>
      </c>
    </row>
    <row r="80" spans="1:12" ht="15" customHeight="1">
      <c r="A80" s="19">
        <f t="shared" si="4"/>
        <v>79</v>
      </c>
      <c r="B80" s="10" t="s">
        <v>206</v>
      </c>
      <c r="C80" s="10" t="s">
        <v>207</v>
      </c>
      <c r="D80" s="11">
        <v>0.006</v>
      </c>
      <c r="E80" s="12">
        <v>907173818</v>
      </c>
      <c r="F80" s="12">
        <f t="shared" si="3"/>
        <v>5443042.908</v>
      </c>
      <c r="G80" s="11">
        <v>0.0213</v>
      </c>
      <c r="H80" s="13">
        <v>0.04</v>
      </c>
      <c r="I80" s="11">
        <v>0.1072</v>
      </c>
      <c r="J80" s="13">
        <v>0.1</v>
      </c>
      <c r="K80" s="11">
        <v>0.1813</v>
      </c>
      <c r="L80" s="13">
        <v>0.19</v>
      </c>
    </row>
    <row r="81" spans="1:12" ht="15" customHeight="1">
      <c r="A81" s="19">
        <f t="shared" si="4"/>
        <v>80</v>
      </c>
      <c r="B81" s="10" t="s">
        <v>216</v>
      </c>
      <c r="C81" s="10" t="s">
        <v>217</v>
      </c>
      <c r="D81" s="11">
        <v>0.0059</v>
      </c>
      <c r="E81" s="12">
        <v>982518502</v>
      </c>
      <c r="F81" s="12">
        <f t="shared" si="3"/>
        <v>5796859.1618</v>
      </c>
      <c r="G81" s="11">
        <v>0.0099</v>
      </c>
      <c r="H81" s="13">
        <v>0.32</v>
      </c>
      <c r="I81" s="11">
        <v>0.2219</v>
      </c>
      <c r="J81" s="13">
        <v>0.01</v>
      </c>
      <c r="K81" s="11">
        <v>0.3135</v>
      </c>
      <c r="L81" s="13">
        <v>0.06</v>
      </c>
    </row>
    <row r="82" spans="1:12" ht="15" customHeight="1">
      <c r="A82" s="19">
        <f t="shared" si="4"/>
        <v>81</v>
      </c>
      <c r="B82" s="10" t="s">
        <v>249</v>
      </c>
      <c r="C82" s="10" t="s">
        <v>250</v>
      </c>
      <c r="D82" s="11">
        <v>0.005</v>
      </c>
      <c r="E82" s="12">
        <v>116881581</v>
      </c>
      <c r="F82" s="12">
        <f t="shared" si="3"/>
        <v>584407.905</v>
      </c>
      <c r="G82" s="11">
        <v>-0.0123</v>
      </c>
      <c r="H82" s="13">
        <v>0.7</v>
      </c>
      <c r="I82" s="11">
        <v>0.1644</v>
      </c>
      <c r="J82" s="13">
        <v>0.35</v>
      </c>
      <c r="K82" s="11">
        <v>0.2431</v>
      </c>
      <c r="L82" s="13">
        <v>0.53</v>
      </c>
    </row>
    <row r="83" spans="1:12" ht="15" customHeight="1">
      <c r="A83" s="19">
        <f t="shared" si="4"/>
        <v>82</v>
      </c>
      <c r="B83" s="10" t="s">
        <v>275</v>
      </c>
      <c r="C83" s="10" t="s">
        <v>276</v>
      </c>
      <c r="D83" s="11">
        <v>0.0044</v>
      </c>
      <c r="E83" s="12">
        <v>536439705</v>
      </c>
      <c r="F83" s="12">
        <f t="shared" si="3"/>
        <v>2360334.702</v>
      </c>
      <c r="G83" s="11">
        <v>0.0196</v>
      </c>
      <c r="H83" s="13">
        <v>0.05</v>
      </c>
      <c r="I83" s="11">
        <v>0.1611</v>
      </c>
      <c r="J83" s="13">
        <v>0.19</v>
      </c>
      <c r="K83" s="11">
        <v>0.2557</v>
      </c>
      <c r="L83" s="13">
        <v>0.46</v>
      </c>
    </row>
    <row r="84" spans="1:12" ht="15" customHeight="1">
      <c r="A84" s="19">
        <f t="shared" si="4"/>
        <v>83</v>
      </c>
      <c r="B84" s="10" t="s">
        <v>330</v>
      </c>
      <c r="C84" s="10" t="s">
        <v>331</v>
      </c>
      <c r="D84" s="11">
        <v>0.0034</v>
      </c>
      <c r="E84" s="12">
        <v>5278265</v>
      </c>
      <c r="F84" s="12">
        <f t="shared" si="3"/>
        <v>17946.101</v>
      </c>
      <c r="G84" s="11">
        <v>0.0048</v>
      </c>
      <c r="H84" s="13">
        <v>0.94</v>
      </c>
      <c r="I84" s="14" t="s">
        <v>75</v>
      </c>
      <c r="J84" s="14" t="s">
        <v>75</v>
      </c>
      <c r="K84" s="14" t="s">
        <v>75</v>
      </c>
      <c r="L84" s="14" t="s">
        <v>75</v>
      </c>
    </row>
    <row r="85" spans="1:12" ht="15" customHeight="1">
      <c r="A85" s="19">
        <f t="shared" si="4"/>
        <v>84</v>
      </c>
      <c r="B85" s="10" t="s">
        <v>214</v>
      </c>
      <c r="C85" s="10" t="s">
        <v>215</v>
      </c>
      <c r="D85" s="11">
        <v>0.0059</v>
      </c>
      <c r="E85" s="12">
        <v>8414941036</v>
      </c>
      <c r="F85" s="12">
        <f t="shared" si="3"/>
        <v>49648152.112399995</v>
      </c>
      <c r="G85" s="11">
        <v>0.0198</v>
      </c>
      <c r="H85" s="13">
        <v>0.06</v>
      </c>
      <c r="I85" s="11">
        <v>0.1038</v>
      </c>
      <c r="J85" s="13">
        <v>0.16</v>
      </c>
      <c r="K85" s="11">
        <v>0.1751</v>
      </c>
      <c r="L85" s="13">
        <v>0.23</v>
      </c>
    </row>
    <row r="86" spans="1:12" ht="15" customHeight="1">
      <c r="A86" s="19">
        <f t="shared" si="4"/>
        <v>85</v>
      </c>
      <c r="B86" s="10" t="s">
        <v>267</v>
      </c>
      <c r="C86" s="10" t="s">
        <v>268</v>
      </c>
      <c r="D86" s="11">
        <v>0.0046</v>
      </c>
      <c r="E86" s="12">
        <v>7773498760</v>
      </c>
      <c r="F86" s="12">
        <f t="shared" si="3"/>
        <v>35758094.296</v>
      </c>
      <c r="G86" s="11">
        <v>0.0174</v>
      </c>
      <c r="H86" s="13">
        <v>0.08</v>
      </c>
      <c r="I86" s="11">
        <v>0.1555</v>
      </c>
      <c r="J86" s="13">
        <v>0.25</v>
      </c>
      <c r="K86" s="11">
        <v>0.2448</v>
      </c>
      <c r="L86" s="13">
        <v>0.55</v>
      </c>
    </row>
    <row r="87" spans="1:12" ht="15" customHeight="1">
      <c r="A87" s="19">
        <f t="shared" si="4"/>
        <v>86</v>
      </c>
      <c r="B87" s="10" t="s">
        <v>201</v>
      </c>
      <c r="C87" s="10" t="s">
        <v>202</v>
      </c>
      <c r="D87" s="11">
        <v>0.006</v>
      </c>
      <c r="E87" s="12">
        <v>3655970530</v>
      </c>
      <c r="F87" s="12">
        <f t="shared" si="3"/>
        <v>21935823.18</v>
      </c>
      <c r="G87" s="11">
        <v>0.0093</v>
      </c>
      <c r="H87" s="13">
        <v>0.35</v>
      </c>
      <c r="I87" s="11">
        <v>0.2155</v>
      </c>
      <c r="J87" s="13">
        <v>0.02</v>
      </c>
      <c r="K87" s="11">
        <v>0.3012</v>
      </c>
      <c r="L87" s="13">
        <v>0.13</v>
      </c>
    </row>
    <row r="88" spans="1:12" ht="15" customHeight="1">
      <c r="A88" s="19">
        <f t="shared" si="4"/>
        <v>87</v>
      </c>
      <c r="B88" s="10" t="s">
        <v>243</v>
      </c>
      <c r="C88" s="10" t="s">
        <v>244</v>
      </c>
      <c r="D88" s="11">
        <v>0.005</v>
      </c>
      <c r="E88" s="12">
        <v>816219190</v>
      </c>
      <c r="F88" s="12">
        <f t="shared" si="3"/>
        <v>4081095.95</v>
      </c>
      <c r="G88" s="11">
        <v>-0.0135</v>
      </c>
      <c r="H88" s="13">
        <v>0.73</v>
      </c>
      <c r="I88" s="11">
        <v>0.1605</v>
      </c>
      <c r="J88" s="13">
        <v>0.41</v>
      </c>
      <c r="K88" s="11">
        <v>0.2376</v>
      </c>
      <c r="L88" s="13">
        <v>0.55</v>
      </c>
    </row>
    <row r="89" spans="1:12" ht="15" customHeight="1">
      <c r="A89" s="19">
        <f t="shared" si="4"/>
        <v>88</v>
      </c>
      <c r="B89" s="10" t="s">
        <v>199</v>
      </c>
      <c r="C89" s="10" t="s">
        <v>200</v>
      </c>
      <c r="D89" s="11">
        <v>0.006</v>
      </c>
      <c r="E89" s="12">
        <v>8077577559</v>
      </c>
      <c r="F89" s="12">
        <f t="shared" si="3"/>
        <v>48465465.354</v>
      </c>
      <c r="G89" s="11">
        <v>0.0137</v>
      </c>
      <c r="H89" s="13">
        <v>0.17</v>
      </c>
      <c r="I89" s="11">
        <v>0.2105</v>
      </c>
      <c r="J89" s="13">
        <v>0.03</v>
      </c>
      <c r="K89" s="11">
        <v>0.2979</v>
      </c>
      <c r="L89" s="13">
        <v>0.14</v>
      </c>
    </row>
    <row r="90" spans="1:12" ht="15" customHeight="1">
      <c r="A90" s="19">
        <f t="shared" si="4"/>
        <v>89</v>
      </c>
      <c r="B90" s="10" t="s">
        <v>87</v>
      </c>
      <c r="C90" s="10" t="s">
        <v>88</v>
      </c>
      <c r="D90" s="11">
        <v>0.0099</v>
      </c>
      <c r="E90" s="12">
        <v>570665220</v>
      </c>
      <c r="F90" s="12">
        <f t="shared" si="3"/>
        <v>5649585.678</v>
      </c>
      <c r="G90" s="11">
        <v>0.0038</v>
      </c>
      <c r="H90" s="13">
        <v>0.59</v>
      </c>
      <c r="I90" s="11">
        <v>0.1658</v>
      </c>
      <c r="J90" s="13">
        <v>0.14</v>
      </c>
      <c r="K90" s="11">
        <v>0.3399</v>
      </c>
      <c r="L90" s="13">
        <v>0.03</v>
      </c>
    </row>
    <row r="91" spans="1:12" ht="15" customHeight="1">
      <c r="A91" s="19">
        <f t="shared" si="4"/>
        <v>90</v>
      </c>
      <c r="B91" s="10" t="s">
        <v>239</v>
      </c>
      <c r="C91" s="10" t="s">
        <v>240</v>
      </c>
      <c r="D91" s="11">
        <v>0.0051</v>
      </c>
      <c r="E91" s="12">
        <v>1136379218</v>
      </c>
      <c r="F91" s="12">
        <f t="shared" si="3"/>
        <v>5795534.0118</v>
      </c>
      <c r="G91" s="11">
        <v>0.0014</v>
      </c>
      <c r="H91" s="13">
        <v>0.69</v>
      </c>
      <c r="I91" s="11">
        <v>0.1428</v>
      </c>
      <c r="J91" s="13">
        <v>0.42</v>
      </c>
      <c r="K91" s="11">
        <v>0.2559</v>
      </c>
      <c r="L91" s="13">
        <v>0.46</v>
      </c>
    </row>
    <row r="92" spans="1:12" ht="15" customHeight="1">
      <c r="A92" s="19">
        <f t="shared" si="4"/>
        <v>91</v>
      </c>
      <c r="B92" s="10" t="s">
        <v>148</v>
      </c>
      <c r="C92" s="10" t="s">
        <v>149</v>
      </c>
      <c r="D92" s="11">
        <v>0.0076</v>
      </c>
      <c r="E92" s="12">
        <v>2144517366</v>
      </c>
      <c r="F92" s="12">
        <f t="shared" si="3"/>
        <v>16298331.9816</v>
      </c>
      <c r="G92" s="11">
        <v>0.0043</v>
      </c>
      <c r="H92" s="13">
        <v>0.56</v>
      </c>
      <c r="I92" s="11">
        <v>0.1651</v>
      </c>
      <c r="J92" s="13">
        <v>0.15</v>
      </c>
      <c r="K92" s="11">
        <v>0.299</v>
      </c>
      <c r="L92" s="13">
        <v>0.14</v>
      </c>
    </row>
    <row r="93" spans="1:12" ht="15" customHeight="1">
      <c r="A93" s="19">
        <f t="shared" si="4"/>
        <v>92</v>
      </c>
      <c r="B93" s="10" t="s">
        <v>182</v>
      </c>
      <c r="C93" s="10" t="s">
        <v>183</v>
      </c>
      <c r="D93" s="11">
        <v>0.0067</v>
      </c>
      <c r="E93" s="12">
        <v>1780628763</v>
      </c>
      <c r="F93" s="12">
        <f t="shared" si="3"/>
        <v>11930212.712100001</v>
      </c>
      <c r="G93" s="11">
        <v>-0.0064</v>
      </c>
      <c r="H93" s="13">
        <v>0.87</v>
      </c>
      <c r="I93" s="11">
        <v>0.1427</v>
      </c>
      <c r="J93" s="13">
        <v>0.43</v>
      </c>
      <c r="K93" s="11">
        <v>0.2476</v>
      </c>
      <c r="L93" s="13">
        <v>0.53</v>
      </c>
    </row>
    <row r="94" spans="1:12" ht="15" customHeight="1">
      <c r="A94" s="19">
        <f t="shared" si="4"/>
        <v>93</v>
      </c>
      <c r="B94" s="10" t="s">
        <v>160</v>
      </c>
      <c r="C94" s="10" t="s">
        <v>75</v>
      </c>
      <c r="D94" s="11">
        <v>0.0073</v>
      </c>
      <c r="E94" s="12">
        <v>1756010999</v>
      </c>
      <c r="F94" s="12">
        <f t="shared" si="3"/>
        <v>12818880.2927</v>
      </c>
      <c r="G94" s="11">
        <v>0.0048</v>
      </c>
      <c r="H94" s="13">
        <v>0.54</v>
      </c>
      <c r="I94" s="11">
        <v>0.166</v>
      </c>
      <c r="J94" s="13">
        <v>0.14</v>
      </c>
      <c r="K94" s="11">
        <v>0.301</v>
      </c>
      <c r="L94" s="13">
        <v>0.13</v>
      </c>
    </row>
    <row r="95" spans="1:12" ht="15" customHeight="1">
      <c r="A95" s="19">
        <f t="shared" si="4"/>
        <v>94</v>
      </c>
      <c r="B95" s="10" t="s">
        <v>179</v>
      </c>
      <c r="C95" s="10" t="s">
        <v>75</v>
      </c>
      <c r="D95" s="11">
        <v>0.0068</v>
      </c>
      <c r="E95" s="12">
        <v>1052335808</v>
      </c>
      <c r="F95" s="12">
        <f t="shared" si="3"/>
        <v>7155883.494399999</v>
      </c>
      <c r="G95" s="11">
        <v>-0.0063</v>
      </c>
      <c r="H95" s="13">
        <v>0.87</v>
      </c>
      <c r="I95" s="11">
        <v>0.1449</v>
      </c>
      <c r="J95" s="13">
        <v>0.39</v>
      </c>
      <c r="K95" s="11">
        <v>0.2501</v>
      </c>
      <c r="L95" s="13">
        <v>0.51</v>
      </c>
    </row>
    <row r="96" spans="1:12" ht="15" customHeight="1">
      <c r="A96" s="19">
        <f t="shared" si="4"/>
        <v>95</v>
      </c>
      <c r="B96" s="10" t="s">
        <v>255</v>
      </c>
      <c r="C96" s="10" t="s">
        <v>256</v>
      </c>
      <c r="D96" s="11">
        <v>0.0048</v>
      </c>
      <c r="E96" s="12">
        <v>444141161</v>
      </c>
      <c r="F96" s="12">
        <f t="shared" si="3"/>
        <v>2131877.5727999997</v>
      </c>
      <c r="G96" s="11">
        <v>0.0016</v>
      </c>
      <c r="H96" s="13">
        <v>0.67</v>
      </c>
      <c r="I96" s="11">
        <v>0.1449</v>
      </c>
      <c r="J96" s="13">
        <v>0.39</v>
      </c>
      <c r="K96" s="11">
        <v>0.2621</v>
      </c>
      <c r="L96" s="13">
        <v>0.41</v>
      </c>
    </row>
    <row r="97" spans="1:12" ht="15" customHeight="1">
      <c r="A97" s="19">
        <f t="shared" si="4"/>
        <v>96</v>
      </c>
      <c r="B97" s="10" t="s">
        <v>261</v>
      </c>
      <c r="C97" s="10" t="s">
        <v>262</v>
      </c>
      <c r="D97" s="11">
        <v>0.0047</v>
      </c>
      <c r="E97" s="12">
        <v>365613730</v>
      </c>
      <c r="F97" s="12">
        <f t="shared" si="3"/>
        <v>1718384.531</v>
      </c>
      <c r="G97" s="11">
        <v>-0.0143</v>
      </c>
      <c r="H97" s="13">
        <v>0.79</v>
      </c>
      <c r="I97" s="11">
        <v>0.1192</v>
      </c>
      <c r="J97" s="13">
        <v>0.72</v>
      </c>
      <c r="K97" s="11">
        <v>0.1805</v>
      </c>
      <c r="L97" s="13">
        <v>0.84</v>
      </c>
    </row>
    <row r="98" spans="1:12" ht="15" customHeight="1">
      <c r="A98" s="19">
        <f t="shared" si="4"/>
        <v>97</v>
      </c>
      <c r="B98" s="10" t="s">
        <v>296</v>
      </c>
      <c r="C98" s="10" t="s">
        <v>297</v>
      </c>
      <c r="D98" s="11">
        <v>0.0039</v>
      </c>
      <c r="E98" s="12">
        <v>401669985</v>
      </c>
      <c r="F98" s="12">
        <f aca="true" t="shared" si="5" ref="F98:F129">D98*E98</f>
        <v>1566512.9415</v>
      </c>
      <c r="G98" s="11">
        <v>0.0087</v>
      </c>
      <c r="H98" s="13">
        <v>0.62</v>
      </c>
      <c r="I98" s="11">
        <v>0.1286</v>
      </c>
      <c r="J98" s="13">
        <v>0.47</v>
      </c>
      <c r="K98" s="11">
        <v>0.2706</v>
      </c>
      <c r="L98" s="13">
        <v>0.37</v>
      </c>
    </row>
    <row r="99" spans="1:12" ht="15" customHeight="1">
      <c r="A99" s="19">
        <f t="shared" si="4"/>
        <v>98</v>
      </c>
      <c r="B99" s="10" t="s">
        <v>356</v>
      </c>
      <c r="C99" s="10" t="s">
        <v>357</v>
      </c>
      <c r="D99" s="11">
        <v>0.0029</v>
      </c>
      <c r="E99" s="12">
        <v>1350641572</v>
      </c>
      <c r="F99" s="12">
        <f t="shared" si="5"/>
        <v>3916860.5587999998</v>
      </c>
      <c r="G99" s="11">
        <v>-0.0084</v>
      </c>
      <c r="H99" s="13">
        <v>0.91</v>
      </c>
      <c r="I99" s="11">
        <v>0.1447</v>
      </c>
      <c r="J99" s="13">
        <v>0.39</v>
      </c>
      <c r="K99" s="11">
        <v>0.3115</v>
      </c>
      <c r="L99" s="13">
        <v>0.07</v>
      </c>
    </row>
    <row r="100" spans="1:12" ht="15" customHeight="1">
      <c r="A100" s="19">
        <f t="shared" si="4"/>
        <v>99</v>
      </c>
      <c r="B100" s="10" t="s">
        <v>300</v>
      </c>
      <c r="C100" s="10" t="s">
        <v>301</v>
      </c>
      <c r="D100" s="11">
        <v>0.0038</v>
      </c>
      <c r="E100" s="12">
        <v>11123940</v>
      </c>
      <c r="F100" s="12">
        <f t="shared" si="5"/>
        <v>42270.972</v>
      </c>
      <c r="G100" s="11">
        <v>0.0094</v>
      </c>
      <c r="H100" s="13">
        <v>0.59</v>
      </c>
      <c r="I100" s="11">
        <v>0.1693</v>
      </c>
      <c r="J100" s="13">
        <v>0.03</v>
      </c>
      <c r="K100" s="11">
        <v>0.3264</v>
      </c>
      <c r="L100" s="13">
        <v>0.02</v>
      </c>
    </row>
    <row r="101" spans="1:12" ht="15" customHeight="1">
      <c r="A101" s="19">
        <f t="shared" si="4"/>
        <v>100</v>
      </c>
      <c r="B101" s="10" t="s">
        <v>180</v>
      </c>
      <c r="C101" s="10" t="s">
        <v>181</v>
      </c>
      <c r="D101" s="11">
        <v>0.0068</v>
      </c>
      <c r="E101" s="12">
        <v>325849634</v>
      </c>
      <c r="F101" s="12">
        <f t="shared" si="5"/>
        <v>2215777.5112</v>
      </c>
      <c r="G101" s="11">
        <v>0.0058</v>
      </c>
      <c r="H101" s="13">
        <v>0.48</v>
      </c>
      <c r="I101" s="11">
        <v>0.1539</v>
      </c>
      <c r="J101" s="13">
        <v>0.27</v>
      </c>
      <c r="K101" s="11">
        <v>0.2509</v>
      </c>
      <c r="L101" s="13">
        <v>0.5</v>
      </c>
    </row>
    <row r="102" spans="1:12" ht="15" customHeight="1">
      <c r="A102" s="19">
        <f t="shared" si="4"/>
        <v>101</v>
      </c>
      <c r="B102" s="10" t="s">
        <v>269</v>
      </c>
      <c r="C102" s="10" t="s">
        <v>270</v>
      </c>
      <c r="D102" s="11">
        <v>0.0045</v>
      </c>
      <c r="E102" s="12">
        <v>457055631</v>
      </c>
      <c r="F102" s="12">
        <f t="shared" si="5"/>
        <v>2056750.3394999998</v>
      </c>
      <c r="G102" s="11">
        <v>0.0218</v>
      </c>
      <c r="H102" s="13">
        <v>0.07</v>
      </c>
      <c r="I102" s="11">
        <v>0.1369</v>
      </c>
      <c r="J102" s="13">
        <v>0.29</v>
      </c>
      <c r="K102" s="11">
        <v>0.2735</v>
      </c>
      <c r="L102" s="13">
        <v>0.33</v>
      </c>
    </row>
    <row r="103" spans="1:12" ht="15" customHeight="1">
      <c r="A103" s="19">
        <f t="shared" si="4"/>
        <v>102</v>
      </c>
      <c r="B103" s="10" t="s">
        <v>152</v>
      </c>
      <c r="C103" s="10" t="s">
        <v>153</v>
      </c>
      <c r="D103" s="11">
        <v>0.0075</v>
      </c>
      <c r="E103" s="12">
        <v>282181901</v>
      </c>
      <c r="F103" s="12">
        <f t="shared" si="5"/>
        <v>2116364.2575</v>
      </c>
      <c r="G103" s="11">
        <v>-0.0077</v>
      </c>
      <c r="H103" s="13">
        <v>0.89</v>
      </c>
      <c r="I103" s="11">
        <v>0.0805</v>
      </c>
      <c r="J103" s="13">
        <v>0.96</v>
      </c>
      <c r="K103" s="11">
        <v>0.1498</v>
      </c>
      <c r="L103" s="13">
        <v>0.96</v>
      </c>
    </row>
    <row r="104" spans="1:12" ht="15" customHeight="1">
      <c r="A104" s="19">
        <f t="shared" si="4"/>
        <v>103</v>
      </c>
      <c r="B104" s="10" t="s">
        <v>156</v>
      </c>
      <c r="C104" s="10" t="s">
        <v>157</v>
      </c>
      <c r="D104" s="11">
        <v>0.0075</v>
      </c>
      <c r="E104" s="12">
        <v>20690221</v>
      </c>
      <c r="F104" s="12">
        <f t="shared" si="5"/>
        <v>155176.6575</v>
      </c>
      <c r="G104" s="11">
        <v>0.011</v>
      </c>
      <c r="H104" s="13">
        <v>0.54</v>
      </c>
      <c r="I104" s="11">
        <v>0.1079</v>
      </c>
      <c r="J104" s="13">
        <v>0.09</v>
      </c>
      <c r="K104" s="11">
        <v>0.2039</v>
      </c>
      <c r="L104" s="13">
        <v>0.06</v>
      </c>
    </row>
    <row r="105" spans="1:12" ht="15" customHeight="1">
      <c r="A105" s="19">
        <f t="shared" si="4"/>
        <v>104</v>
      </c>
      <c r="B105" s="10" t="s">
        <v>49</v>
      </c>
      <c r="C105" s="10" t="s">
        <v>50</v>
      </c>
      <c r="D105" s="11">
        <v>0.0158</v>
      </c>
      <c r="E105" s="12">
        <v>137102956</v>
      </c>
      <c r="F105" s="12">
        <f t="shared" si="5"/>
        <v>2166226.7048000004</v>
      </c>
      <c r="G105" s="11">
        <v>0.0109</v>
      </c>
      <c r="H105" s="13">
        <v>0.27</v>
      </c>
      <c r="I105" s="11">
        <v>0.1302</v>
      </c>
      <c r="J105" s="13">
        <v>0.59</v>
      </c>
      <c r="K105" s="11">
        <v>0.2608</v>
      </c>
      <c r="L105" s="13">
        <v>0.42</v>
      </c>
    </row>
    <row r="106" spans="1:12" ht="15" customHeight="1">
      <c r="A106" s="19">
        <f t="shared" si="4"/>
        <v>105</v>
      </c>
      <c r="B106" s="10" t="s">
        <v>376</v>
      </c>
      <c r="C106" s="10" t="s">
        <v>377</v>
      </c>
      <c r="D106" s="11">
        <v>0.0025</v>
      </c>
      <c r="E106" s="12">
        <v>818056861</v>
      </c>
      <c r="F106" s="12">
        <f t="shared" si="5"/>
        <v>2045142.1525</v>
      </c>
      <c r="G106" s="11">
        <v>0.0089</v>
      </c>
      <c r="H106" s="13">
        <v>0.61</v>
      </c>
      <c r="I106" s="11">
        <v>0.1335</v>
      </c>
      <c r="J106" s="13">
        <v>0.38</v>
      </c>
      <c r="K106" s="11">
        <v>0.265</v>
      </c>
      <c r="L106" s="13">
        <v>0.42</v>
      </c>
    </row>
    <row r="107" spans="1:12" ht="15" customHeight="1">
      <c r="A107" s="19">
        <f t="shared" si="4"/>
        <v>106</v>
      </c>
      <c r="B107" s="10" t="s">
        <v>298</v>
      </c>
      <c r="C107" s="10" t="s">
        <v>299</v>
      </c>
      <c r="D107" s="11">
        <v>0.0039</v>
      </c>
      <c r="E107" s="12">
        <v>395350723</v>
      </c>
      <c r="F107" s="12">
        <f t="shared" si="5"/>
        <v>1541867.8196999999</v>
      </c>
      <c r="G107" s="11">
        <v>0.0009</v>
      </c>
      <c r="H107" s="13">
        <v>0.68</v>
      </c>
      <c r="I107" s="11">
        <v>0.0771</v>
      </c>
      <c r="J107" s="13">
        <v>0.38</v>
      </c>
      <c r="K107" s="11">
        <v>0.099</v>
      </c>
      <c r="L107" s="13">
        <v>0.64</v>
      </c>
    </row>
    <row r="108" spans="1:12" ht="15" customHeight="1">
      <c r="A108" s="19">
        <f t="shared" si="4"/>
        <v>107</v>
      </c>
      <c r="B108" s="10" t="s">
        <v>39</v>
      </c>
      <c r="C108" s="10" t="s">
        <v>40</v>
      </c>
      <c r="D108" s="11">
        <v>0.0167</v>
      </c>
      <c r="E108" s="12">
        <v>23284142</v>
      </c>
      <c r="F108" s="12">
        <f t="shared" si="5"/>
        <v>388845.1714</v>
      </c>
      <c r="G108" s="11">
        <v>-0.0078</v>
      </c>
      <c r="H108" s="13">
        <v>0.9</v>
      </c>
      <c r="I108" s="11">
        <v>0.1058</v>
      </c>
      <c r="J108" s="13">
        <v>0.84</v>
      </c>
      <c r="K108" s="11">
        <v>0.2202</v>
      </c>
      <c r="L108" s="13">
        <v>0.76</v>
      </c>
    </row>
    <row r="109" spans="1:12" ht="15" customHeight="1">
      <c r="A109" s="19">
        <f t="shared" si="4"/>
        <v>108</v>
      </c>
      <c r="B109" s="10" t="s">
        <v>194</v>
      </c>
      <c r="C109" s="10" t="s">
        <v>195</v>
      </c>
      <c r="D109" s="11">
        <v>0.0063</v>
      </c>
      <c r="E109" s="12">
        <v>153278597</v>
      </c>
      <c r="F109" s="12">
        <f t="shared" si="5"/>
        <v>965655.1611</v>
      </c>
      <c r="G109" s="11">
        <v>0.0066</v>
      </c>
      <c r="H109" s="13">
        <v>0.46</v>
      </c>
      <c r="I109" s="11">
        <v>0.1241</v>
      </c>
      <c r="J109" s="13">
        <v>0.66</v>
      </c>
      <c r="K109" s="11">
        <v>0.2271</v>
      </c>
      <c r="L109" s="13">
        <v>0.71</v>
      </c>
    </row>
    <row r="110" spans="1:12" ht="15" customHeight="1">
      <c r="A110" s="19">
        <f t="shared" si="4"/>
        <v>109</v>
      </c>
      <c r="B110" s="10" t="s">
        <v>271</v>
      </c>
      <c r="C110" s="10" t="s">
        <v>272</v>
      </c>
      <c r="D110" s="11">
        <v>0.0044</v>
      </c>
      <c r="E110" s="12">
        <v>17069413934</v>
      </c>
      <c r="F110" s="12">
        <f t="shared" si="5"/>
        <v>75105421.30960001</v>
      </c>
      <c r="G110" s="11">
        <v>0</v>
      </c>
      <c r="H110" s="13">
        <v>0.74</v>
      </c>
      <c r="I110" s="11">
        <v>0.1254</v>
      </c>
      <c r="J110" s="13">
        <v>0.63</v>
      </c>
      <c r="K110" s="11">
        <v>0.2414</v>
      </c>
      <c r="L110" s="13">
        <v>0.59</v>
      </c>
    </row>
    <row r="111" spans="1:12" ht="15" customHeight="1">
      <c r="A111" s="19">
        <f t="shared" si="4"/>
        <v>110</v>
      </c>
      <c r="B111" s="10" t="s">
        <v>203</v>
      </c>
      <c r="C111" s="10" t="s">
        <v>107</v>
      </c>
      <c r="D111" s="11">
        <v>0.0084</v>
      </c>
      <c r="E111" s="12">
        <v>359201943</v>
      </c>
      <c r="F111" s="12">
        <f t="shared" si="5"/>
        <v>3017296.3211999997</v>
      </c>
      <c r="G111" s="11">
        <v>0.0022</v>
      </c>
      <c r="H111" s="13">
        <v>0.66</v>
      </c>
      <c r="I111" s="11">
        <v>0.1212</v>
      </c>
      <c r="J111" s="13">
        <v>0.69</v>
      </c>
      <c r="K111" s="11">
        <v>0.2388</v>
      </c>
      <c r="L111" s="13">
        <v>0.61</v>
      </c>
    </row>
    <row r="112" spans="1:12" ht="15" customHeight="1">
      <c r="A112" s="19">
        <f t="shared" si="4"/>
        <v>111</v>
      </c>
      <c r="B112" s="10" t="s">
        <v>120</v>
      </c>
      <c r="C112" s="10" t="s">
        <v>121</v>
      </c>
      <c r="D112" s="11">
        <v>0.0082</v>
      </c>
      <c r="E112" s="12">
        <v>965918081</v>
      </c>
      <c r="F112" s="12">
        <f t="shared" si="5"/>
        <v>7920528.264200001</v>
      </c>
      <c r="G112" s="11">
        <v>-0.0108</v>
      </c>
      <c r="H112" s="13">
        <v>0.93</v>
      </c>
      <c r="I112" s="11">
        <v>0.109</v>
      </c>
      <c r="J112" s="13">
        <v>0.81</v>
      </c>
      <c r="K112" s="11">
        <v>0.2361</v>
      </c>
      <c r="L112" s="13">
        <v>0.63</v>
      </c>
    </row>
    <row r="113" spans="1:12" ht="15" customHeight="1">
      <c r="A113" s="19">
        <f t="shared" si="4"/>
        <v>112</v>
      </c>
      <c r="B113" s="10" t="s">
        <v>154</v>
      </c>
      <c r="C113" s="10" t="s">
        <v>155</v>
      </c>
      <c r="D113" s="11">
        <v>0.0075</v>
      </c>
      <c r="E113" s="12">
        <v>52589592</v>
      </c>
      <c r="F113" s="12">
        <f t="shared" si="5"/>
        <v>394421.94</v>
      </c>
      <c r="G113" s="11">
        <v>-0.0174</v>
      </c>
      <c r="H113" s="13">
        <v>0.95</v>
      </c>
      <c r="I113" s="11">
        <v>0.156</v>
      </c>
      <c r="J113" s="13">
        <v>0.04</v>
      </c>
      <c r="K113" s="11">
        <v>0.211</v>
      </c>
      <c r="L113" s="13">
        <v>0.05</v>
      </c>
    </row>
    <row r="114" spans="1:12" ht="15" customHeight="1">
      <c r="A114" s="19">
        <f t="shared" si="4"/>
        <v>113</v>
      </c>
      <c r="B114" s="10" t="s">
        <v>140</v>
      </c>
      <c r="C114" s="10" t="s">
        <v>141</v>
      </c>
      <c r="D114" s="11">
        <v>0.0079</v>
      </c>
      <c r="E114" s="12">
        <v>709105990</v>
      </c>
      <c r="F114" s="12">
        <f t="shared" si="5"/>
        <v>5601937.321</v>
      </c>
      <c r="G114" s="11">
        <v>0.0038</v>
      </c>
      <c r="H114" s="13">
        <v>0.59</v>
      </c>
      <c r="I114" s="11">
        <v>0.12</v>
      </c>
      <c r="J114" s="13">
        <v>0.7</v>
      </c>
      <c r="K114" s="11">
        <v>0.2474</v>
      </c>
      <c r="L114" s="13">
        <v>0.54</v>
      </c>
    </row>
    <row r="115" spans="1:12" ht="15" customHeight="1">
      <c r="A115" s="19">
        <f t="shared" si="4"/>
        <v>114</v>
      </c>
      <c r="B115" s="10" t="s">
        <v>144</v>
      </c>
      <c r="C115" s="10" t="s">
        <v>145</v>
      </c>
      <c r="D115" s="11">
        <v>0.0078</v>
      </c>
      <c r="E115" s="12">
        <v>329945860</v>
      </c>
      <c r="F115" s="12">
        <f t="shared" si="5"/>
        <v>2573577.708</v>
      </c>
      <c r="G115" s="11">
        <v>0.0049</v>
      </c>
      <c r="H115" s="13">
        <v>0.67</v>
      </c>
      <c r="I115" s="11">
        <v>0.1016</v>
      </c>
      <c r="J115" s="13">
        <v>0.5</v>
      </c>
      <c r="K115" s="11">
        <v>0.1419</v>
      </c>
      <c r="L115" s="13">
        <v>0.54</v>
      </c>
    </row>
    <row r="116" spans="1:12" ht="15" customHeight="1">
      <c r="A116" s="19">
        <f t="shared" si="4"/>
        <v>115</v>
      </c>
      <c r="B116" s="10" t="s">
        <v>103</v>
      </c>
      <c r="C116" s="10" t="s">
        <v>104</v>
      </c>
      <c r="D116" s="11">
        <v>0.0087</v>
      </c>
      <c r="E116" s="12">
        <v>159288656</v>
      </c>
      <c r="F116" s="12">
        <f t="shared" si="5"/>
        <v>1385811.3072</v>
      </c>
      <c r="G116" s="11">
        <v>0.0221</v>
      </c>
      <c r="H116" s="13">
        <v>0.07</v>
      </c>
      <c r="I116" s="11">
        <v>0.1429</v>
      </c>
      <c r="J116" s="13">
        <v>0.18</v>
      </c>
      <c r="K116" s="11">
        <v>0.2978</v>
      </c>
      <c r="L116" s="13">
        <v>0.07</v>
      </c>
    </row>
    <row r="117" spans="1:12" ht="15" customHeight="1">
      <c r="A117" s="19">
        <f t="shared" si="4"/>
        <v>116</v>
      </c>
      <c r="B117" s="10" t="s">
        <v>253</v>
      </c>
      <c r="C117" s="10" t="s">
        <v>254</v>
      </c>
      <c r="D117" s="11">
        <v>0.0048</v>
      </c>
      <c r="E117" s="12">
        <v>839126039</v>
      </c>
      <c r="F117" s="12">
        <f t="shared" si="5"/>
        <v>4027804.9872</v>
      </c>
      <c r="G117" s="11">
        <v>0.0043</v>
      </c>
      <c r="H117" s="13">
        <v>0.57</v>
      </c>
      <c r="I117" s="11">
        <v>0.1632</v>
      </c>
      <c r="J117" s="13">
        <v>0.17</v>
      </c>
      <c r="K117" s="11">
        <v>0.2982</v>
      </c>
      <c r="L117" s="13">
        <v>0.14</v>
      </c>
    </row>
    <row r="118" spans="1:12" ht="15" customHeight="1">
      <c r="A118" s="19">
        <f t="shared" si="4"/>
        <v>117</v>
      </c>
      <c r="B118" s="10" t="s">
        <v>142</v>
      </c>
      <c r="C118" s="10" t="s">
        <v>143</v>
      </c>
      <c r="D118" s="11">
        <v>0.0078</v>
      </c>
      <c r="E118" s="12">
        <v>454291751</v>
      </c>
      <c r="F118" s="12">
        <f t="shared" si="5"/>
        <v>3543475.6577999997</v>
      </c>
      <c r="G118" s="11">
        <v>0.0051</v>
      </c>
      <c r="H118" s="13">
        <v>0.52</v>
      </c>
      <c r="I118" s="11">
        <v>0.1736</v>
      </c>
      <c r="J118" s="13">
        <v>0.08</v>
      </c>
      <c r="K118" s="11">
        <v>0.3172</v>
      </c>
      <c r="L118" s="13">
        <v>0.05</v>
      </c>
    </row>
    <row r="119" spans="1:12" ht="15" customHeight="1">
      <c r="A119" s="19">
        <f t="shared" si="4"/>
        <v>118</v>
      </c>
      <c r="B119" s="10" t="s">
        <v>358</v>
      </c>
      <c r="C119" s="10" t="s">
        <v>359</v>
      </c>
      <c r="D119" s="11">
        <v>0.0028</v>
      </c>
      <c r="E119" s="12">
        <v>4854166817</v>
      </c>
      <c r="F119" s="12">
        <f t="shared" si="5"/>
        <v>13591667.0876</v>
      </c>
      <c r="G119" s="11">
        <v>0.0104</v>
      </c>
      <c r="H119" s="13">
        <v>0.3</v>
      </c>
      <c r="I119" s="11">
        <v>0.1374</v>
      </c>
      <c r="J119" s="13">
        <v>0.51</v>
      </c>
      <c r="K119" s="11">
        <v>0.2589</v>
      </c>
      <c r="L119" s="13">
        <v>0.44</v>
      </c>
    </row>
    <row r="120" spans="1:12" ht="15" customHeight="1">
      <c r="A120" s="19">
        <f t="shared" si="4"/>
        <v>119</v>
      </c>
      <c r="B120" s="10" t="s">
        <v>9</v>
      </c>
      <c r="C120" s="10" t="s">
        <v>10</v>
      </c>
      <c r="D120" s="11">
        <v>0.0772</v>
      </c>
      <c r="E120" s="12">
        <v>1586239713</v>
      </c>
      <c r="F120" s="12">
        <f t="shared" si="5"/>
        <v>122457705.8436</v>
      </c>
      <c r="G120" s="11">
        <v>-0.0308</v>
      </c>
      <c r="H120" s="13">
        <v>0.98</v>
      </c>
      <c r="I120" s="11">
        <v>0.0863</v>
      </c>
      <c r="J120" s="13">
        <v>0.94</v>
      </c>
      <c r="K120" s="11">
        <v>0.0706</v>
      </c>
      <c r="L120" s="13">
        <v>0.99</v>
      </c>
    </row>
    <row r="121" spans="1:12" ht="15" customHeight="1">
      <c r="A121" s="19">
        <f t="shared" si="4"/>
        <v>120</v>
      </c>
      <c r="B121" s="10" t="s">
        <v>13</v>
      </c>
      <c r="C121" s="10" t="s">
        <v>14</v>
      </c>
      <c r="D121" s="11">
        <v>0.0671</v>
      </c>
      <c r="E121" s="12">
        <v>12159351</v>
      </c>
      <c r="F121" s="12">
        <f t="shared" si="5"/>
        <v>815892.4521000001</v>
      </c>
      <c r="G121" s="11">
        <v>-0.0157</v>
      </c>
      <c r="H121" s="13">
        <v>0.96</v>
      </c>
      <c r="I121" s="11">
        <v>0.1196</v>
      </c>
      <c r="J121" s="13">
        <v>0.71</v>
      </c>
      <c r="K121" s="11">
        <v>0.2188</v>
      </c>
      <c r="L121" s="13">
        <v>0.77</v>
      </c>
    </row>
    <row r="122" spans="1:12" ht="15" customHeight="1">
      <c r="A122" s="19">
        <f t="shared" si="4"/>
        <v>121</v>
      </c>
      <c r="B122" s="10" t="s">
        <v>7</v>
      </c>
      <c r="C122" s="10" t="s">
        <v>8</v>
      </c>
      <c r="D122" s="11">
        <v>0.0777</v>
      </c>
      <c r="E122" s="12">
        <v>28777414</v>
      </c>
      <c r="F122" s="12">
        <f t="shared" si="5"/>
        <v>2236005.0678000003</v>
      </c>
      <c r="G122" s="11">
        <v>-0.0298</v>
      </c>
      <c r="H122" s="13">
        <v>0.98</v>
      </c>
      <c r="I122" s="11">
        <v>0.0964</v>
      </c>
      <c r="J122" s="13">
        <v>0.9</v>
      </c>
      <c r="K122" s="11">
        <v>0.0833</v>
      </c>
      <c r="L122" s="13">
        <v>0.99</v>
      </c>
    </row>
    <row r="123" spans="1:12" ht="15" customHeight="1">
      <c r="A123" s="19">
        <f t="shared" si="4"/>
        <v>122</v>
      </c>
      <c r="B123" s="10" t="s">
        <v>23</v>
      </c>
      <c r="C123" s="10" t="s">
        <v>24</v>
      </c>
      <c r="D123" s="11">
        <v>0.0519</v>
      </c>
      <c r="E123" s="12">
        <v>2513921</v>
      </c>
      <c r="F123" s="12">
        <f t="shared" si="5"/>
        <v>130472.49990000001</v>
      </c>
      <c r="G123" s="11">
        <v>-0.0036</v>
      </c>
      <c r="H123" s="13">
        <v>0.86</v>
      </c>
      <c r="I123" s="11">
        <v>0.1394</v>
      </c>
      <c r="J123" s="13">
        <v>0.1</v>
      </c>
      <c r="K123" s="11">
        <v>0.1913</v>
      </c>
      <c r="L123" s="13">
        <v>0.09</v>
      </c>
    </row>
    <row r="124" spans="1:12" ht="15" customHeight="1">
      <c r="A124" s="19">
        <f t="shared" si="4"/>
        <v>123</v>
      </c>
      <c r="B124" s="10" t="s">
        <v>27</v>
      </c>
      <c r="C124" s="10" t="s">
        <v>28</v>
      </c>
      <c r="D124" s="11">
        <v>0.0479</v>
      </c>
      <c r="E124" s="12">
        <v>5032255</v>
      </c>
      <c r="F124" s="12">
        <f t="shared" si="5"/>
        <v>241045.0145</v>
      </c>
      <c r="G124" s="11">
        <v>-0.0153</v>
      </c>
      <c r="H124" s="13">
        <v>0.93</v>
      </c>
      <c r="I124" s="11">
        <v>0.116</v>
      </c>
      <c r="J124" s="13">
        <v>0.29</v>
      </c>
      <c r="K124" s="11">
        <v>0.1592</v>
      </c>
      <c r="L124" s="13">
        <v>0.31</v>
      </c>
    </row>
    <row r="125" spans="1:12" ht="15" customHeight="1">
      <c r="A125" s="19">
        <f t="shared" si="4"/>
        <v>124</v>
      </c>
      <c r="B125" s="10" t="s">
        <v>21</v>
      </c>
      <c r="C125" s="10" t="s">
        <v>22</v>
      </c>
      <c r="D125" s="11">
        <v>0.0642</v>
      </c>
      <c r="E125" s="12">
        <v>15221935</v>
      </c>
      <c r="F125" s="12">
        <f t="shared" si="5"/>
        <v>977248.2269999998</v>
      </c>
      <c r="G125" s="11">
        <v>-0.0396</v>
      </c>
      <c r="H125" s="13">
        <v>0.98</v>
      </c>
      <c r="I125" s="11">
        <v>0.0498</v>
      </c>
      <c r="J125" s="13">
        <v>0.93</v>
      </c>
      <c r="K125" s="11">
        <v>0.0377</v>
      </c>
      <c r="L125" s="13">
        <v>0.93</v>
      </c>
    </row>
    <row r="126" spans="1:12" ht="15" customHeight="1">
      <c r="A126" s="19">
        <f t="shared" si="4"/>
        <v>125</v>
      </c>
      <c r="B126" s="10" t="s">
        <v>11</v>
      </c>
      <c r="C126" s="10" t="s">
        <v>12</v>
      </c>
      <c r="D126" s="11">
        <v>0.0739</v>
      </c>
      <c r="E126" s="12">
        <v>244919024</v>
      </c>
      <c r="F126" s="12">
        <f t="shared" si="5"/>
        <v>18099515.8736</v>
      </c>
      <c r="G126" s="11">
        <v>-0.0391</v>
      </c>
      <c r="H126" s="13">
        <v>0.99</v>
      </c>
      <c r="I126" s="11">
        <v>0.0671</v>
      </c>
      <c r="J126" s="13">
        <v>0.98</v>
      </c>
      <c r="K126" s="11">
        <v>0.101</v>
      </c>
      <c r="L126" s="13">
        <v>0.98</v>
      </c>
    </row>
    <row r="127" spans="1:12" ht="15" customHeight="1">
      <c r="A127" s="19">
        <f t="shared" si="4"/>
        <v>126</v>
      </c>
      <c r="B127" s="10" t="s">
        <v>15</v>
      </c>
      <c r="C127" s="10" t="s">
        <v>16</v>
      </c>
      <c r="D127" s="11">
        <v>0.0663</v>
      </c>
      <c r="E127" s="12">
        <v>847917689</v>
      </c>
      <c r="F127" s="12">
        <f t="shared" si="5"/>
        <v>56216942.7807</v>
      </c>
      <c r="G127" s="11">
        <v>-0.0233</v>
      </c>
      <c r="H127" s="13">
        <v>0.97</v>
      </c>
      <c r="I127" s="11">
        <v>0.1134</v>
      </c>
      <c r="J127" s="13">
        <v>0.78</v>
      </c>
      <c r="K127" s="11">
        <v>0.1288</v>
      </c>
      <c r="L127" s="13">
        <v>0.97</v>
      </c>
    </row>
    <row r="128" spans="1:12" ht="15" customHeight="1">
      <c r="A128" s="19">
        <f t="shared" si="4"/>
        <v>127</v>
      </c>
      <c r="B128" s="10" t="s">
        <v>19</v>
      </c>
      <c r="C128" s="10" t="s">
        <v>20</v>
      </c>
      <c r="D128" s="11">
        <v>0.0642</v>
      </c>
      <c r="E128" s="12">
        <v>313515817</v>
      </c>
      <c r="F128" s="12">
        <f t="shared" si="5"/>
        <v>20127715.451399997</v>
      </c>
      <c r="G128" s="11">
        <v>-0.0233</v>
      </c>
      <c r="H128" s="13">
        <v>0.97</v>
      </c>
      <c r="I128" s="11">
        <v>0.0793</v>
      </c>
      <c r="J128" s="13">
        <v>0.96</v>
      </c>
      <c r="K128" s="11">
        <v>0.0832</v>
      </c>
      <c r="L128" s="13">
        <v>0.99</v>
      </c>
    </row>
    <row r="129" spans="1:12" ht="15" customHeight="1">
      <c r="A129" s="19">
        <f t="shared" si="4"/>
        <v>128</v>
      </c>
      <c r="B129" s="10" t="s">
        <v>108</v>
      </c>
      <c r="C129" s="10" t="s">
        <v>109</v>
      </c>
      <c r="D129" s="11">
        <v>0.0084</v>
      </c>
      <c r="E129" s="12">
        <v>148528194</v>
      </c>
      <c r="F129" s="12">
        <f t="shared" si="5"/>
        <v>1247636.8295999998</v>
      </c>
      <c r="G129" s="11">
        <v>0.001</v>
      </c>
      <c r="H129" s="13">
        <v>0.7</v>
      </c>
      <c r="I129" s="11">
        <v>0.1461</v>
      </c>
      <c r="J129" s="13">
        <v>0.37</v>
      </c>
      <c r="K129" s="11">
        <v>0.2645</v>
      </c>
      <c r="L129" s="13">
        <v>0.39</v>
      </c>
    </row>
    <row r="130" spans="1:12" ht="15" customHeight="1">
      <c r="A130" s="19">
        <f t="shared" si="4"/>
        <v>129</v>
      </c>
      <c r="B130" s="10" t="s">
        <v>372</v>
      </c>
      <c r="C130" s="10" t="s">
        <v>373</v>
      </c>
      <c r="D130" s="11">
        <v>0.0026</v>
      </c>
      <c r="E130" s="12">
        <v>340948038</v>
      </c>
      <c r="F130" s="12">
        <f aca="true" t="shared" si="6" ref="F130:F161">D130*E130</f>
        <v>886464.8988</v>
      </c>
      <c r="G130" s="11">
        <v>0.0059</v>
      </c>
      <c r="H130" s="13">
        <v>0.48</v>
      </c>
      <c r="I130" s="11">
        <v>0.1299</v>
      </c>
      <c r="J130" s="13">
        <v>0.59</v>
      </c>
      <c r="K130" s="11">
        <v>0.2475</v>
      </c>
      <c r="L130" s="13">
        <v>0.53</v>
      </c>
    </row>
    <row r="131" spans="1:12" ht="15" customHeight="1">
      <c r="A131" s="19">
        <f t="shared" si="4"/>
        <v>130</v>
      </c>
      <c r="B131" s="10" t="s">
        <v>366</v>
      </c>
      <c r="C131" s="10" t="s">
        <v>367</v>
      </c>
      <c r="D131" s="11">
        <v>0.0027</v>
      </c>
      <c r="E131" s="12">
        <v>119825385</v>
      </c>
      <c r="F131" s="12">
        <f t="shared" si="6"/>
        <v>323528.5395</v>
      </c>
      <c r="G131" s="11">
        <v>0.0043</v>
      </c>
      <c r="H131" s="13">
        <v>0.08</v>
      </c>
      <c r="I131" s="11">
        <v>0.1104</v>
      </c>
      <c r="J131" s="13">
        <v>0.5</v>
      </c>
      <c r="K131" s="11">
        <v>0.2469</v>
      </c>
      <c r="L131" s="13">
        <v>0.38</v>
      </c>
    </row>
    <row r="132" spans="1:12" ht="15" customHeight="1">
      <c r="A132" s="19">
        <f aca="true" t="shared" si="7" ref="A132:A190">A131+1</f>
        <v>131</v>
      </c>
      <c r="B132" s="10" t="s">
        <v>308</v>
      </c>
      <c r="C132" s="10" t="s">
        <v>309</v>
      </c>
      <c r="D132" s="11">
        <v>0.0036</v>
      </c>
      <c r="E132" s="12">
        <v>685363735</v>
      </c>
      <c r="F132" s="12">
        <f t="shared" si="6"/>
        <v>2467309.446</v>
      </c>
      <c r="G132" s="11">
        <v>0.0013</v>
      </c>
      <c r="H132" s="13">
        <v>0.7</v>
      </c>
      <c r="I132" s="11">
        <v>0.1161</v>
      </c>
      <c r="J132" s="13">
        <v>0.75</v>
      </c>
      <c r="K132" s="11">
        <v>0.1928</v>
      </c>
      <c r="L132" s="13">
        <v>0.88</v>
      </c>
    </row>
    <row r="133" spans="1:12" ht="15" customHeight="1">
      <c r="A133" s="19">
        <f t="shared" si="7"/>
        <v>132</v>
      </c>
      <c r="B133" s="10" t="s">
        <v>310</v>
      </c>
      <c r="C133" s="10" t="s">
        <v>311</v>
      </c>
      <c r="D133" s="11">
        <v>0.0036</v>
      </c>
      <c r="E133" s="12">
        <v>97231218</v>
      </c>
      <c r="F133" s="12">
        <f t="shared" si="6"/>
        <v>350032.3848</v>
      </c>
      <c r="G133" s="11">
        <v>0.0146</v>
      </c>
      <c r="H133" s="13">
        <v>0.26</v>
      </c>
      <c r="I133" s="11">
        <v>0.1128</v>
      </c>
      <c r="J133" s="13">
        <v>0.65</v>
      </c>
      <c r="K133" s="11">
        <v>0.2534</v>
      </c>
      <c r="L133" s="13">
        <v>0.5</v>
      </c>
    </row>
    <row r="134" spans="1:12" ht="15" customHeight="1">
      <c r="A134" s="19">
        <f t="shared" si="7"/>
        <v>133</v>
      </c>
      <c r="B134" s="10" t="s">
        <v>340</v>
      </c>
      <c r="C134" s="10" t="s">
        <v>341</v>
      </c>
      <c r="D134" s="11">
        <v>0.0032</v>
      </c>
      <c r="E134" s="12">
        <v>979987539</v>
      </c>
      <c r="F134" s="12">
        <f t="shared" si="6"/>
        <v>3135960.1248000003</v>
      </c>
      <c r="G134" s="11">
        <v>-0.0022</v>
      </c>
      <c r="H134" s="13">
        <v>0.8</v>
      </c>
      <c r="I134" s="11">
        <v>0.1075</v>
      </c>
      <c r="J134" s="13">
        <v>0.82</v>
      </c>
      <c r="K134" s="11">
        <v>0.2317</v>
      </c>
      <c r="L134" s="13">
        <v>0.67</v>
      </c>
    </row>
    <row r="135" spans="1:12" ht="15" customHeight="1">
      <c r="A135" s="19">
        <f t="shared" si="7"/>
        <v>134</v>
      </c>
      <c r="B135" s="10" t="s">
        <v>273</v>
      </c>
      <c r="C135" s="10" t="s">
        <v>274</v>
      </c>
      <c r="D135" s="11">
        <v>0.0044</v>
      </c>
      <c r="E135" s="12">
        <v>1087589829</v>
      </c>
      <c r="F135" s="12">
        <f t="shared" si="6"/>
        <v>4785395.2476</v>
      </c>
      <c r="G135" s="11">
        <v>0.0006</v>
      </c>
      <c r="H135" s="13">
        <v>0.72</v>
      </c>
      <c r="I135" s="11">
        <v>0.126</v>
      </c>
      <c r="J135" s="13">
        <v>0.62</v>
      </c>
      <c r="K135" s="11">
        <v>0.236</v>
      </c>
      <c r="L135" s="13">
        <v>0.63</v>
      </c>
    </row>
    <row r="136" spans="1:12" ht="15" customHeight="1">
      <c r="A136" s="19">
        <f t="shared" si="7"/>
        <v>135</v>
      </c>
      <c r="B136" s="10" t="s">
        <v>118</v>
      </c>
      <c r="C136" s="10" t="s">
        <v>119</v>
      </c>
      <c r="D136" s="11">
        <v>0.0082</v>
      </c>
      <c r="E136" s="12">
        <v>7873345866</v>
      </c>
      <c r="F136" s="12">
        <f t="shared" si="6"/>
        <v>64561436.10120001</v>
      </c>
      <c r="G136" s="11">
        <v>0.0064</v>
      </c>
      <c r="H136" s="13">
        <v>0.62</v>
      </c>
      <c r="I136" s="11">
        <v>0.1027</v>
      </c>
      <c r="J136" s="13">
        <v>0.48</v>
      </c>
      <c r="K136" s="11">
        <v>0.1445</v>
      </c>
      <c r="L136" s="13">
        <v>0.51</v>
      </c>
    </row>
    <row r="137" spans="1:12" ht="15" customHeight="1">
      <c r="A137" s="19">
        <f t="shared" si="7"/>
        <v>136</v>
      </c>
      <c r="B137" s="10" t="s">
        <v>99</v>
      </c>
      <c r="C137" s="10" t="s">
        <v>100</v>
      </c>
      <c r="D137" s="11">
        <v>0.009</v>
      </c>
      <c r="E137" s="12">
        <v>5199383488</v>
      </c>
      <c r="F137" s="12">
        <f t="shared" si="6"/>
        <v>46794451.392</v>
      </c>
      <c r="G137" s="11">
        <v>0.022</v>
      </c>
      <c r="H137" s="13">
        <v>0.07</v>
      </c>
      <c r="I137" s="11">
        <v>0.1449</v>
      </c>
      <c r="J137" s="13">
        <v>0.16</v>
      </c>
      <c r="K137" s="11">
        <v>0.3019</v>
      </c>
      <c r="L137" s="13">
        <v>0.06</v>
      </c>
    </row>
    <row r="138" spans="1:12" ht="15" customHeight="1">
      <c r="A138" s="19">
        <f t="shared" si="7"/>
        <v>137</v>
      </c>
      <c r="B138" s="10" t="s">
        <v>284</v>
      </c>
      <c r="C138" s="10" t="s">
        <v>285</v>
      </c>
      <c r="D138" s="11">
        <v>0.0042</v>
      </c>
      <c r="E138" s="12">
        <v>777403423</v>
      </c>
      <c r="F138" s="12">
        <f t="shared" si="6"/>
        <v>3265094.3765999996</v>
      </c>
      <c r="G138" s="11">
        <v>0.0071</v>
      </c>
      <c r="H138" s="13">
        <v>0.44</v>
      </c>
      <c r="I138" s="11">
        <v>0.1473</v>
      </c>
      <c r="J138" s="13">
        <v>0.35</v>
      </c>
      <c r="K138" s="11">
        <v>0.2658</v>
      </c>
      <c r="L138" s="13">
        <v>0.38</v>
      </c>
    </row>
    <row r="139" spans="1:12" ht="15" customHeight="1">
      <c r="A139" s="19">
        <f t="shared" si="7"/>
        <v>138</v>
      </c>
      <c r="B139" s="10" t="s">
        <v>186</v>
      </c>
      <c r="C139" s="10" t="s">
        <v>187</v>
      </c>
      <c r="D139" s="11">
        <v>0.0065</v>
      </c>
      <c r="E139" s="12">
        <v>1797376015</v>
      </c>
      <c r="F139" s="12">
        <f t="shared" si="6"/>
        <v>11682944.0975</v>
      </c>
      <c r="G139" s="11">
        <v>0.0142</v>
      </c>
      <c r="H139" s="13">
        <v>0.18</v>
      </c>
      <c r="I139" s="11">
        <v>0.0834</v>
      </c>
      <c r="J139" s="13">
        <v>0.74</v>
      </c>
      <c r="K139" s="11">
        <v>0.1499</v>
      </c>
      <c r="L139" s="13">
        <v>0.64</v>
      </c>
    </row>
    <row r="140" spans="1:12" ht="15" customHeight="1">
      <c r="A140" s="19">
        <f t="shared" si="7"/>
        <v>139</v>
      </c>
      <c r="B140" s="10" t="s">
        <v>318</v>
      </c>
      <c r="C140" s="10" t="s">
        <v>319</v>
      </c>
      <c r="D140" s="11">
        <v>0.0035</v>
      </c>
      <c r="E140" s="12">
        <v>124310037</v>
      </c>
      <c r="F140" s="12">
        <f t="shared" si="6"/>
        <v>435085.1295</v>
      </c>
      <c r="G140" s="11">
        <v>0.0072</v>
      </c>
      <c r="H140" s="13">
        <v>0.44</v>
      </c>
      <c r="I140" s="11">
        <v>0.1012</v>
      </c>
      <c r="J140" s="13">
        <v>0.87</v>
      </c>
      <c r="K140" s="11">
        <v>0.2355</v>
      </c>
      <c r="L140" s="13">
        <v>0.64</v>
      </c>
    </row>
    <row r="141" spans="1:12" ht="15" customHeight="1">
      <c r="A141" s="19">
        <f t="shared" si="7"/>
        <v>140</v>
      </c>
      <c r="B141" s="10" t="s">
        <v>350</v>
      </c>
      <c r="C141" s="10" t="s">
        <v>351</v>
      </c>
      <c r="D141" s="11">
        <v>0.0029</v>
      </c>
      <c r="E141" s="12">
        <v>5817189779</v>
      </c>
      <c r="F141" s="12">
        <f t="shared" si="6"/>
        <v>16869850.3591</v>
      </c>
      <c r="G141" s="11">
        <v>0.006</v>
      </c>
      <c r="H141" s="13">
        <v>0.75</v>
      </c>
      <c r="I141" s="11">
        <v>0.083</v>
      </c>
      <c r="J141" s="13">
        <v>0.91</v>
      </c>
      <c r="K141" s="11">
        <v>0.1889</v>
      </c>
      <c r="L141" s="13">
        <v>0.88</v>
      </c>
    </row>
    <row r="142" spans="1:12" ht="15" customHeight="1">
      <c r="A142" s="19">
        <f t="shared" si="7"/>
        <v>141</v>
      </c>
      <c r="B142" s="10" t="s">
        <v>279</v>
      </c>
      <c r="C142" s="10" t="s">
        <v>75</v>
      </c>
      <c r="D142" s="11">
        <v>0.0044</v>
      </c>
      <c r="E142" s="12">
        <v>103167283</v>
      </c>
      <c r="F142" s="12">
        <f t="shared" si="6"/>
        <v>453936.04520000005</v>
      </c>
      <c r="G142" s="11">
        <v>0.017</v>
      </c>
      <c r="H142" s="13">
        <v>0.09</v>
      </c>
      <c r="I142" s="11">
        <v>0.1512</v>
      </c>
      <c r="J142" s="13">
        <v>0.3</v>
      </c>
      <c r="K142" s="11">
        <v>0.252</v>
      </c>
      <c r="L142" s="13">
        <v>0.49</v>
      </c>
    </row>
    <row r="143" spans="1:12" ht="15" customHeight="1">
      <c r="A143" s="19">
        <f t="shared" si="7"/>
        <v>142</v>
      </c>
      <c r="B143" s="10" t="s">
        <v>76</v>
      </c>
      <c r="C143" s="10" t="s">
        <v>75</v>
      </c>
      <c r="D143" s="11">
        <v>0.0108</v>
      </c>
      <c r="E143" s="12">
        <v>125638896</v>
      </c>
      <c r="F143" s="12">
        <f t="shared" si="6"/>
        <v>1356900.0768000002</v>
      </c>
      <c r="G143" s="11">
        <v>-0.0021</v>
      </c>
      <c r="H143" s="13">
        <v>0.8</v>
      </c>
      <c r="I143" s="11">
        <v>0.1611</v>
      </c>
      <c r="J143" s="13">
        <v>0.19</v>
      </c>
      <c r="K143" s="11">
        <v>0.2724</v>
      </c>
      <c r="L143" s="13">
        <v>0.31</v>
      </c>
    </row>
    <row r="144" spans="1:12" ht="15" customHeight="1">
      <c r="A144" s="19">
        <f t="shared" si="7"/>
        <v>143</v>
      </c>
      <c r="B144" s="10" t="s">
        <v>198</v>
      </c>
      <c r="C144" s="10" t="s">
        <v>75</v>
      </c>
      <c r="D144" s="11">
        <v>0.0062</v>
      </c>
      <c r="E144" s="12">
        <v>204443683</v>
      </c>
      <c r="F144" s="12">
        <f t="shared" si="6"/>
        <v>1267550.8346</v>
      </c>
      <c r="G144" s="11">
        <v>0.0225</v>
      </c>
      <c r="H144" s="13">
        <v>0.06</v>
      </c>
      <c r="I144" s="11">
        <v>0.1472</v>
      </c>
      <c r="J144" s="13">
        <v>0.13</v>
      </c>
      <c r="K144" s="11">
        <v>0.3039</v>
      </c>
      <c r="L144" s="13">
        <v>0.05</v>
      </c>
    </row>
    <row r="145" spans="1:12" ht="15" customHeight="1">
      <c r="A145" s="19">
        <f t="shared" si="7"/>
        <v>144</v>
      </c>
      <c r="B145" s="10" t="s">
        <v>231</v>
      </c>
      <c r="C145" s="10" t="s">
        <v>232</v>
      </c>
      <c r="D145" s="11">
        <v>0.0053</v>
      </c>
      <c r="E145" s="12">
        <v>17641592</v>
      </c>
      <c r="F145" s="12">
        <f t="shared" si="6"/>
        <v>93500.4376</v>
      </c>
      <c r="G145" s="11">
        <v>0.0032</v>
      </c>
      <c r="H145" s="13">
        <v>0.72</v>
      </c>
      <c r="I145" s="14" t="s">
        <v>75</v>
      </c>
      <c r="J145" s="14" t="s">
        <v>75</v>
      </c>
      <c r="K145" s="14" t="s">
        <v>75</v>
      </c>
      <c r="L145" s="14" t="s">
        <v>75</v>
      </c>
    </row>
    <row r="146" spans="1:12" ht="15" customHeight="1">
      <c r="A146" s="19">
        <f t="shared" si="7"/>
        <v>145</v>
      </c>
      <c r="B146" s="10" t="s">
        <v>177</v>
      </c>
      <c r="C146" s="10" t="s">
        <v>178</v>
      </c>
      <c r="D146" s="11">
        <v>0.0068</v>
      </c>
      <c r="E146" s="12">
        <v>2255677215</v>
      </c>
      <c r="F146" s="12">
        <f t="shared" si="6"/>
        <v>15338605.061999999</v>
      </c>
      <c r="G146" s="11">
        <v>-0.007</v>
      </c>
      <c r="H146" s="13">
        <v>0.88</v>
      </c>
      <c r="I146" s="11">
        <v>0.1399</v>
      </c>
      <c r="J146" s="13">
        <v>0.48</v>
      </c>
      <c r="K146" s="11">
        <v>0.2468</v>
      </c>
      <c r="L146" s="13">
        <v>0.54</v>
      </c>
    </row>
    <row r="147" spans="1:12" ht="15" customHeight="1">
      <c r="A147" s="19">
        <f t="shared" si="7"/>
        <v>146</v>
      </c>
      <c r="B147" s="10" t="s">
        <v>322</v>
      </c>
      <c r="C147" s="10" t="s">
        <v>323</v>
      </c>
      <c r="D147" s="11">
        <v>0.0034</v>
      </c>
      <c r="E147" s="12">
        <v>3701970641</v>
      </c>
      <c r="F147" s="12">
        <f t="shared" si="6"/>
        <v>12586700.179399999</v>
      </c>
      <c r="G147" s="11">
        <v>-0.0125</v>
      </c>
      <c r="H147" s="13">
        <v>0.94</v>
      </c>
      <c r="I147" s="11">
        <v>0.1287</v>
      </c>
      <c r="J147" s="13">
        <v>0.6</v>
      </c>
      <c r="K147" s="11">
        <v>0.2008</v>
      </c>
      <c r="L147" s="13">
        <v>0.84</v>
      </c>
    </row>
    <row r="148" spans="1:12" ht="15" customHeight="1">
      <c r="A148" s="19">
        <f t="shared" si="7"/>
        <v>147</v>
      </c>
      <c r="B148" s="10" t="s">
        <v>114</v>
      </c>
      <c r="C148" s="10" t="s">
        <v>115</v>
      </c>
      <c r="D148" s="11">
        <v>0.0083</v>
      </c>
      <c r="E148" s="12">
        <v>71653151</v>
      </c>
      <c r="F148" s="12">
        <f t="shared" si="6"/>
        <v>594721.1533</v>
      </c>
      <c r="G148" s="11">
        <v>-0.0499</v>
      </c>
      <c r="H148" s="13">
        <v>0.99</v>
      </c>
      <c r="I148" s="11">
        <v>0.0584</v>
      </c>
      <c r="J148" s="13">
        <v>0.99</v>
      </c>
      <c r="K148" s="11">
        <v>0.1461</v>
      </c>
      <c r="L148" s="13">
        <v>0.96</v>
      </c>
    </row>
    <row r="149" spans="1:12" ht="15" customHeight="1">
      <c r="A149" s="19">
        <f t="shared" si="7"/>
        <v>148</v>
      </c>
      <c r="B149" s="10" t="s">
        <v>294</v>
      </c>
      <c r="C149" s="10" t="s">
        <v>295</v>
      </c>
      <c r="D149" s="11">
        <v>0.0039</v>
      </c>
      <c r="E149" s="12">
        <v>490137733</v>
      </c>
      <c r="F149" s="12">
        <f t="shared" si="6"/>
        <v>1911537.1586999998</v>
      </c>
      <c r="G149" s="11">
        <v>0.0112</v>
      </c>
      <c r="H149" s="13">
        <v>0.26</v>
      </c>
      <c r="I149" s="11">
        <v>0.1512</v>
      </c>
      <c r="J149" s="13">
        <v>0.3</v>
      </c>
      <c r="K149" s="11">
        <v>0.2875</v>
      </c>
      <c r="L149" s="13">
        <v>0.2</v>
      </c>
    </row>
    <row r="150" spans="1:12" ht="15" customHeight="1">
      <c r="A150" s="19">
        <f t="shared" si="7"/>
        <v>149</v>
      </c>
      <c r="B150" s="10" t="s">
        <v>352</v>
      </c>
      <c r="C150" s="10" t="s">
        <v>353</v>
      </c>
      <c r="D150" s="11">
        <v>0.0029</v>
      </c>
      <c r="E150" s="12">
        <v>3726855958</v>
      </c>
      <c r="F150" s="12">
        <f t="shared" si="6"/>
        <v>10807882.278199999</v>
      </c>
      <c r="G150" s="11">
        <v>0.0055</v>
      </c>
      <c r="H150" s="13">
        <v>0.78</v>
      </c>
      <c r="I150" s="11">
        <v>0.1242</v>
      </c>
      <c r="J150" s="13">
        <v>0.52</v>
      </c>
      <c r="K150" s="11">
        <v>0.2538</v>
      </c>
      <c r="L150" s="13">
        <v>0.5</v>
      </c>
    </row>
    <row r="151" spans="1:12" ht="15" customHeight="1">
      <c r="A151" s="19">
        <f t="shared" si="7"/>
        <v>150</v>
      </c>
      <c r="B151" s="10" t="s">
        <v>105</v>
      </c>
      <c r="C151" s="10" t="s">
        <v>106</v>
      </c>
      <c r="D151" s="11">
        <v>0.0086</v>
      </c>
      <c r="E151" s="12">
        <v>67016231</v>
      </c>
      <c r="F151" s="12">
        <f t="shared" si="6"/>
        <v>576339.5866</v>
      </c>
      <c r="G151" s="11">
        <v>0.005</v>
      </c>
      <c r="H151" s="13">
        <v>0.53</v>
      </c>
      <c r="I151" s="11">
        <v>0.1434</v>
      </c>
      <c r="J151" s="13">
        <v>0.41</v>
      </c>
      <c r="K151" s="11">
        <v>0.2726</v>
      </c>
      <c r="L151" s="13">
        <v>0.31</v>
      </c>
    </row>
    <row r="152" spans="1:12" ht="15" customHeight="1">
      <c r="A152" s="19">
        <f t="shared" si="7"/>
        <v>151</v>
      </c>
      <c r="B152" s="10" t="s">
        <v>51</v>
      </c>
      <c r="C152" s="10" t="s">
        <v>52</v>
      </c>
      <c r="D152" s="11">
        <v>0.0155</v>
      </c>
      <c r="E152" s="12">
        <v>26411222</v>
      </c>
      <c r="F152" s="12">
        <f t="shared" si="6"/>
        <v>409373.941</v>
      </c>
      <c r="G152" s="11">
        <v>-0.0016</v>
      </c>
      <c r="H152" s="13">
        <v>0.84</v>
      </c>
      <c r="I152" s="11">
        <v>0.1251</v>
      </c>
      <c r="J152" s="13">
        <v>0.18</v>
      </c>
      <c r="K152" s="11">
        <v>0.1899</v>
      </c>
      <c r="L152" s="13">
        <v>0.1</v>
      </c>
    </row>
    <row r="153" spans="1:12" ht="15" customHeight="1">
      <c r="A153" s="19">
        <f t="shared" si="7"/>
        <v>152</v>
      </c>
      <c r="B153" s="10" t="s">
        <v>37</v>
      </c>
      <c r="C153" s="10" t="s">
        <v>38</v>
      </c>
      <c r="D153" s="11">
        <v>0.0173</v>
      </c>
      <c r="E153" s="12">
        <v>20539302</v>
      </c>
      <c r="F153" s="12">
        <f t="shared" si="6"/>
        <v>355329.92459999997</v>
      </c>
      <c r="G153" s="11">
        <v>0.0063</v>
      </c>
      <c r="H153" s="13">
        <v>0.46</v>
      </c>
      <c r="I153" s="11">
        <v>0.1243</v>
      </c>
      <c r="J153" s="13">
        <v>0.65</v>
      </c>
      <c r="K153" s="11">
        <v>0.2638</v>
      </c>
      <c r="L153" s="13">
        <v>0.4</v>
      </c>
    </row>
    <row r="154" spans="1:12" ht="15" customHeight="1">
      <c r="A154" s="19">
        <f t="shared" si="7"/>
        <v>153</v>
      </c>
      <c r="B154" s="10" t="s">
        <v>112</v>
      </c>
      <c r="C154" s="10" t="s">
        <v>113</v>
      </c>
      <c r="D154" s="11">
        <v>0.0083</v>
      </c>
      <c r="E154" s="12">
        <v>295669354</v>
      </c>
      <c r="F154" s="12">
        <f t="shared" si="6"/>
        <v>2454055.6382</v>
      </c>
      <c r="G154" s="11">
        <v>-0.0016</v>
      </c>
      <c r="H154" s="13">
        <v>0.78</v>
      </c>
      <c r="I154" s="11">
        <v>0.1473</v>
      </c>
      <c r="J154" s="13">
        <v>0.35</v>
      </c>
      <c r="K154" s="11">
        <v>0.2474</v>
      </c>
      <c r="L154" s="13">
        <v>0.53</v>
      </c>
    </row>
    <row r="155" spans="1:12" ht="15" customHeight="1">
      <c r="A155" s="19">
        <f t="shared" si="7"/>
        <v>154</v>
      </c>
      <c r="B155" s="10" t="s">
        <v>212</v>
      </c>
      <c r="C155" s="10" t="s">
        <v>213</v>
      </c>
      <c r="D155" s="11">
        <v>0.0059</v>
      </c>
      <c r="E155" s="12">
        <v>14224514199</v>
      </c>
      <c r="F155" s="12">
        <f t="shared" si="6"/>
        <v>83924633.77409999</v>
      </c>
      <c r="G155" s="11">
        <v>0.0044</v>
      </c>
      <c r="H155" s="13">
        <v>0.56</v>
      </c>
      <c r="I155" s="11">
        <v>0.1666</v>
      </c>
      <c r="J155" s="13">
        <v>0.13</v>
      </c>
      <c r="K155" s="11">
        <v>0.3042</v>
      </c>
      <c r="L155" s="13">
        <v>0.1</v>
      </c>
    </row>
    <row r="156" spans="1:12" ht="15" customHeight="1">
      <c r="A156" s="19">
        <f t="shared" si="7"/>
        <v>155</v>
      </c>
      <c r="B156" s="10" t="s">
        <v>85</v>
      </c>
      <c r="C156" s="10" t="s">
        <v>86</v>
      </c>
      <c r="D156" s="11">
        <v>0.01</v>
      </c>
      <c r="E156" s="12">
        <v>513696057</v>
      </c>
      <c r="F156" s="12">
        <f t="shared" si="6"/>
        <v>5136960.57</v>
      </c>
      <c r="G156" s="11">
        <v>0.0012</v>
      </c>
      <c r="H156" s="13">
        <v>0.78</v>
      </c>
      <c r="I156" s="11">
        <v>0.0977</v>
      </c>
      <c r="J156" s="13">
        <v>0.54</v>
      </c>
      <c r="K156" s="11">
        <v>0.1182</v>
      </c>
      <c r="L156" s="13">
        <v>0.68</v>
      </c>
    </row>
    <row r="157" spans="1:12" ht="15" customHeight="1">
      <c r="A157" s="19">
        <f t="shared" si="7"/>
        <v>156</v>
      </c>
      <c r="B157" s="10" t="s">
        <v>280</v>
      </c>
      <c r="C157" s="10" t="s">
        <v>281</v>
      </c>
      <c r="D157" s="11">
        <v>0.0043</v>
      </c>
      <c r="E157" s="12">
        <v>661751528</v>
      </c>
      <c r="F157" s="12">
        <f t="shared" si="6"/>
        <v>2845531.5704</v>
      </c>
      <c r="G157" s="11">
        <v>0.0129</v>
      </c>
      <c r="H157" s="13">
        <v>0.03</v>
      </c>
      <c r="I157" s="11">
        <v>0.1989</v>
      </c>
      <c r="J157" s="13">
        <v>0.11</v>
      </c>
      <c r="K157" s="11">
        <v>0.3022</v>
      </c>
      <c r="L157" s="13">
        <v>0.16</v>
      </c>
    </row>
    <row r="158" spans="1:12" ht="15" customHeight="1">
      <c r="A158" s="19">
        <f t="shared" si="7"/>
        <v>157</v>
      </c>
      <c r="B158" s="10" t="s">
        <v>288</v>
      </c>
      <c r="C158" s="10" t="s">
        <v>289</v>
      </c>
      <c r="D158" s="11">
        <v>0.004</v>
      </c>
      <c r="E158" s="12">
        <v>1129757932</v>
      </c>
      <c r="F158" s="12">
        <f t="shared" si="6"/>
        <v>4519031.728</v>
      </c>
      <c r="G158" s="11">
        <v>0.0112</v>
      </c>
      <c r="H158" s="13">
        <v>0.26</v>
      </c>
      <c r="I158" s="11">
        <v>0.1207</v>
      </c>
      <c r="J158" s="13">
        <v>0.7</v>
      </c>
      <c r="K158" s="11">
        <v>0.2508</v>
      </c>
      <c r="L158" s="13">
        <v>0.5</v>
      </c>
    </row>
    <row r="159" spans="1:12" ht="15" customHeight="1">
      <c r="A159" s="19">
        <f t="shared" si="7"/>
        <v>158</v>
      </c>
      <c r="B159" s="10" t="s">
        <v>167</v>
      </c>
      <c r="C159" s="10" t="s">
        <v>168</v>
      </c>
      <c r="D159" s="11">
        <v>0.007</v>
      </c>
      <c r="E159" s="12">
        <v>28523293206</v>
      </c>
      <c r="F159" s="12">
        <f t="shared" si="6"/>
        <v>199663052.442</v>
      </c>
      <c r="G159" s="11">
        <v>0.0031</v>
      </c>
      <c r="H159" s="13">
        <v>0.62</v>
      </c>
      <c r="I159" s="11">
        <v>0.1737</v>
      </c>
      <c r="J159" s="13">
        <v>0.08</v>
      </c>
      <c r="K159" s="11">
        <v>0.308</v>
      </c>
      <c r="L159" s="13">
        <v>0.08</v>
      </c>
    </row>
    <row r="160" spans="1:12" ht="15" customHeight="1">
      <c r="A160" s="19">
        <f t="shared" si="7"/>
        <v>159</v>
      </c>
      <c r="B160" s="10" t="s">
        <v>124</v>
      </c>
      <c r="C160" s="10" t="s">
        <v>125</v>
      </c>
      <c r="D160" s="11">
        <v>0.0082</v>
      </c>
      <c r="E160" s="12">
        <v>147233293</v>
      </c>
      <c r="F160" s="12">
        <f t="shared" si="6"/>
        <v>1207313.0026</v>
      </c>
      <c r="G160" s="11">
        <v>0.0022</v>
      </c>
      <c r="H160" s="13">
        <v>0.75</v>
      </c>
      <c r="I160" s="11">
        <v>0.0973</v>
      </c>
      <c r="J160" s="13">
        <v>0.55</v>
      </c>
      <c r="K160" s="11">
        <v>0.1185</v>
      </c>
      <c r="L160" s="13">
        <v>0.68</v>
      </c>
    </row>
    <row r="161" spans="1:12" ht="15" customHeight="1">
      <c r="A161" s="19">
        <f t="shared" si="7"/>
        <v>160</v>
      </c>
      <c r="B161" s="10" t="s">
        <v>277</v>
      </c>
      <c r="C161" s="10" t="s">
        <v>278</v>
      </c>
      <c r="D161" s="11">
        <v>0.0044</v>
      </c>
      <c r="E161" s="12">
        <v>393257468</v>
      </c>
      <c r="F161" s="12">
        <f t="shared" si="6"/>
        <v>1730332.8592</v>
      </c>
      <c r="G161" s="11">
        <v>0.0045</v>
      </c>
      <c r="H161" s="13">
        <v>0.55</v>
      </c>
      <c r="I161" s="11">
        <v>0.1675</v>
      </c>
      <c r="J161" s="13">
        <v>0.13</v>
      </c>
      <c r="K161" s="11">
        <v>0.3037</v>
      </c>
      <c r="L161" s="13">
        <v>0.1</v>
      </c>
    </row>
    <row r="162" spans="1:12" ht="15" customHeight="1">
      <c r="A162" s="19">
        <f t="shared" si="7"/>
        <v>161</v>
      </c>
      <c r="B162" s="10" t="s">
        <v>282</v>
      </c>
      <c r="C162" s="10" t="s">
        <v>283</v>
      </c>
      <c r="D162" s="11">
        <v>0.0042</v>
      </c>
      <c r="E162" s="12">
        <v>5283108698</v>
      </c>
      <c r="F162" s="12">
        <f aca="true" t="shared" si="8" ref="F162:F190">D162*E162</f>
        <v>22189056.5316</v>
      </c>
      <c r="G162" s="11">
        <v>-0.0033</v>
      </c>
      <c r="H162" s="13">
        <v>0.83</v>
      </c>
      <c r="I162" s="11">
        <v>0.1563</v>
      </c>
      <c r="J162" s="13">
        <v>0.24</v>
      </c>
      <c r="K162" s="11">
        <v>0.2862</v>
      </c>
      <c r="L162" s="13">
        <v>0.2</v>
      </c>
    </row>
    <row r="163" spans="1:12" ht="15" customHeight="1">
      <c r="A163" s="19">
        <f t="shared" si="7"/>
        <v>162</v>
      </c>
      <c r="B163" s="10" t="s">
        <v>89</v>
      </c>
      <c r="C163" s="10" t="s">
        <v>90</v>
      </c>
      <c r="D163" s="11">
        <v>0.0097</v>
      </c>
      <c r="E163" s="12">
        <v>2176042473</v>
      </c>
      <c r="F163" s="12">
        <f t="shared" si="8"/>
        <v>21107611.9881</v>
      </c>
      <c r="G163" s="11">
        <v>0.0134</v>
      </c>
      <c r="H163" s="13">
        <v>0.75</v>
      </c>
      <c r="I163" s="11">
        <v>0.2059</v>
      </c>
      <c r="J163" s="13">
        <v>0.12</v>
      </c>
      <c r="K163" s="11">
        <v>0.2847</v>
      </c>
      <c r="L163" s="13">
        <v>0.12</v>
      </c>
    </row>
    <row r="164" spans="1:12" ht="15" customHeight="1">
      <c r="A164" s="19">
        <f t="shared" si="7"/>
        <v>163</v>
      </c>
      <c r="B164" s="10" t="s">
        <v>259</v>
      </c>
      <c r="C164" s="10" t="s">
        <v>260</v>
      </c>
      <c r="D164" s="11">
        <v>0.0047</v>
      </c>
      <c r="E164" s="12">
        <v>3364556180</v>
      </c>
      <c r="F164" s="12">
        <f t="shared" si="8"/>
        <v>15813414.046</v>
      </c>
      <c r="G164" s="11">
        <v>-0.0106</v>
      </c>
      <c r="H164" s="13">
        <v>0.93</v>
      </c>
      <c r="I164" s="11">
        <v>0.1037</v>
      </c>
      <c r="J164" s="13">
        <v>0.85</v>
      </c>
      <c r="K164" s="11">
        <v>0.2288</v>
      </c>
      <c r="L164" s="13">
        <v>0.7</v>
      </c>
    </row>
    <row r="165" spans="1:12" ht="15" customHeight="1">
      <c r="A165" s="19">
        <f t="shared" si="7"/>
        <v>164</v>
      </c>
      <c r="B165" s="10" t="s">
        <v>93</v>
      </c>
      <c r="C165" s="10" t="s">
        <v>94</v>
      </c>
      <c r="D165" s="11">
        <v>0.0093</v>
      </c>
      <c r="E165" s="12">
        <v>2691539999</v>
      </c>
      <c r="F165" s="12">
        <f t="shared" si="8"/>
        <v>25031321.9907</v>
      </c>
      <c r="G165" s="11">
        <v>-0.0308</v>
      </c>
      <c r="H165" s="13">
        <v>0.96</v>
      </c>
      <c r="I165" s="11">
        <v>0.0742</v>
      </c>
      <c r="J165" s="13">
        <v>0.93</v>
      </c>
      <c r="K165" s="11">
        <v>0.1544</v>
      </c>
      <c r="L165" s="13">
        <v>0.92</v>
      </c>
    </row>
    <row r="166" spans="1:12" ht="15" customHeight="1">
      <c r="A166" s="19">
        <f t="shared" si="7"/>
        <v>165</v>
      </c>
      <c r="B166" s="10" t="s">
        <v>163</v>
      </c>
      <c r="C166" s="10" t="s">
        <v>164</v>
      </c>
      <c r="D166" s="11">
        <v>0.0072</v>
      </c>
      <c r="E166" s="12">
        <v>92627043</v>
      </c>
      <c r="F166" s="12">
        <f t="shared" si="8"/>
        <v>666914.7096</v>
      </c>
      <c r="G166" s="11">
        <v>-0.0034</v>
      </c>
      <c r="H166" s="13">
        <v>0.83</v>
      </c>
      <c r="I166" s="11">
        <v>0.1288</v>
      </c>
      <c r="J166" s="13">
        <v>0.6</v>
      </c>
      <c r="K166" s="11">
        <v>0.2478</v>
      </c>
      <c r="L166" s="13">
        <v>0.53</v>
      </c>
    </row>
    <row r="167" spans="1:12" ht="15" customHeight="1">
      <c r="A167" s="19">
        <f t="shared" si="7"/>
        <v>166</v>
      </c>
      <c r="B167" s="10" t="s">
        <v>221</v>
      </c>
      <c r="C167" s="10" t="s">
        <v>222</v>
      </c>
      <c r="D167" s="11">
        <v>0.0056</v>
      </c>
      <c r="E167" s="12">
        <v>206208532</v>
      </c>
      <c r="F167" s="12">
        <f t="shared" si="8"/>
        <v>1154767.7792</v>
      </c>
      <c r="G167" s="11">
        <v>0.0083</v>
      </c>
      <c r="H167" s="13">
        <v>0.4</v>
      </c>
      <c r="I167" s="11">
        <v>0.1303</v>
      </c>
      <c r="J167" s="13">
        <v>0.58</v>
      </c>
      <c r="K167" s="11">
        <v>0.2598</v>
      </c>
      <c r="L167" s="13">
        <v>0.43</v>
      </c>
    </row>
    <row r="168" spans="1:12" ht="15" customHeight="1">
      <c r="A168" s="19">
        <f t="shared" si="7"/>
        <v>167</v>
      </c>
      <c r="B168" s="10" t="s">
        <v>360</v>
      </c>
      <c r="C168" s="10" t="s">
        <v>361</v>
      </c>
      <c r="D168" s="11">
        <v>0.0028</v>
      </c>
      <c r="E168" s="12">
        <v>1557798549</v>
      </c>
      <c r="F168" s="12">
        <f t="shared" si="8"/>
        <v>4361835.9372</v>
      </c>
      <c r="G168" s="11">
        <v>0</v>
      </c>
      <c r="H168" s="13">
        <v>0.74</v>
      </c>
      <c r="I168" s="11">
        <v>0.1373</v>
      </c>
      <c r="J168" s="13">
        <v>0.51</v>
      </c>
      <c r="K168" s="11">
        <v>0.2942</v>
      </c>
      <c r="L168" s="13">
        <v>0.16</v>
      </c>
    </row>
    <row r="169" spans="1:12" ht="15" customHeight="1">
      <c r="A169" s="19">
        <f t="shared" si="7"/>
        <v>168</v>
      </c>
      <c r="B169" s="10" t="s">
        <v>41</v>
      </c>
      <c r="C169" s="10" t="s">
        <v>42</v>
      </c>
      <c r="D169" s="11">
        <v>0.0161</v>
      </c>
      <c r="E169" s="12">
        <v>68606152</v>
      </c>
      <c r="F169" s="12">
        <f t="shared" si="8"/>
        <v>1104559.0472</v>
      </c>
      <c r="G169" s="11">
        <v>-0.0215</v>
      </c>
      <c r="H169" s="13">
        <v>0.77</v>
      </c>
      <c r="I169" s="11">
        <v>0.1218</v>
      </c>
      <c r="J169" s="13">
        <v>0.25</v>
      </c>
      <c r="K169" s="11">
        <v>0.2575</v>
      </c>
      <c r="L169" s="13">
        <v>0.45</v>
      </c>
    </row>
    <row r="170" spans="1:12" ht="15" customHeight="1">
      <c r="A170" s="19">
        <f t="shared" si="7"/>
        <v>169</v>
      </c>
      <c r="B170" s="10" t="s">
        <v>57</v>
      </c>
      <c r="C170" s="10" t="s">
        <v>58</v>
      </c>
      <c r="D170" s="11">
        <v>0.015</v>
      </c>
      <c r="E170" s="12">
        <v>1879329652</v>
      </c>
      <c r="F170" s="12">
        <f t="shared" si="8"/>
        <v>28189944.779999997</v>
      </c>
      <c r="G170" s="11">
        <v>0.0036</v>
      </c>
      <c r="H170" s="13">
        <v>0.6</v>
      </c>
      <c r="I170" s="11">
        <v>0.2145</v>
      </c>
      <c r="J170" s="13">
        <v>0.02</v>
      </c>
      <c r="K170" s="11">
        <v>0.3572</v>
      </c>
      <c r="L170" s="13">
        <v>0.02</v>
      </c>
    </row>
    <row r="171" spans="1:12" ht="15" customHeight="1">
      <c r="A171" s="19">
        <f t="shared" si="7"/>
        <v>170</v>
      </c>
      <c r="B171" s="10" t="s">
        <v>55</v>
      </c>
      <c r="C171" s="10" t="s">
        <v>56</v>
      </c>
      <c r="D171" s="11">
        <v>0.0151</v>
      </c>
      <c r="E171" s="12">
        <v>2650677414</v>
      </c>
      <c r="F171" s="12">
        <f t="shared" si="8"/>
        <v>40025228.951400004</v>
      </c>
      <c r="G171" s="11">
        <v>0.0034</v>
      </c>
      <c r="H171" s="13">
        <v>0.61</v>
      </c>
      <c r="I171" s="11">
        <v>0.208</v>
      </c>
      <c r="J171" s="13">
        <v>0.03</v>
      </c>
      <c r="K171" s="11">
        <v>0.3498</v>
      </c>
      <c r="L171" s="13">
        <v>0.02</v>
      </c>
    </row>
    <row r="172" spans="1:12" ht="15" customHeight="1">
      <c r="A172" s="19">
        <f t="shared" si="7"/>
        <v>171</v>
      </c>
      <c r="B172" s="10" t="s">
        <v>17</v>
      </c>
      <c r="C172" s="10" t="s">
        <v>18</v>
      </c>
      <c r="D172" s="11">
        <v>0.0658</v>
      </c>
      <c r="E172" s="12">
        <v>746167025</v>
      </c>
      <c r="F172" s="12">
        <f t="shared" si="8"/>
        <v>49097790.245</v>
      </c>
      <c r="G172" s="11">
        <v>-0.0239</v>
      </c>
      <c r="H172" s="13">
        <v>0.98</v>
      </c>
      <c r="I172" s="11">
        <v>0.1035</v>
      </c>
      <c r="J172" s="13">
        <v>0.85</v>
      </c>
      <c r="K172" s="11">
        <v>0.1162</v>
      </c>
      <c r="L172" s="13">
        <v>0.97</v>
      </c>
    </row>
    <row r="173" spans="1:12" ht="15" customHeight="1">
      <c r="A173" s="19">
        <f t="shared" si="7"/>
        <v>172</v>
      </c>
      <c r="B173" s="10" t="s">
        <v>171</v>
      </c>
      <c r="C173" s="10" t="s">
        <v>172</v>
      </c>
      <c r="D173" s="11">
        <v>0.0069</v>
      </c>
      <c r="E173" s="12">
        <v>569757813</v>
      </c>
      <c r="F173" s="12">
        <f t="shared" si="8"/>
        <v>3931328.9096999997</v>
      </c>
      <c r="G173" s="11">
        <v>-0.0068</v>
      </c>
      <c r="H173" s="13">
        <v>0.87</v>
      </c>
      <c r="I173" s="11">
        <v>0.1444</v>
      </c>
      <c r="J173" s="13">
        <v>0.4</v>
      </c>
      <c r="K173" s="11">
        <v>0.2473</v>
      </c>
      <c r="L173" s="13">
        <v>0.54</v>
      </c>
    </row>
    <row r="174" spans="1:12" ht="15" customHeight="1">
      <c r="A174" s="19">
        <f t="shared" si="7"/>
        <v>173</v>
      </c>
      <c r="B174" s="10" t="s">
        <v>218</v>
      </c>
      <c r="C174" s="10" t="s">
        <v>75</v>
      </c>
      <c r="D174" s="11">
        <v>0.0058</v>
      </c>
      <c r="E174" s="12">
        <v>65039304</v>
      </c>
      <c r="F174" s="12">
        <f t="shared" si="8"/>
        <v>377227.9632</v>
      </c>
      <c r="G174" s="11">
        <v>0.0198</v>
      </c>
      <c r="H174" s="13">
        <v>0.05</v>
      </c>
      <c r="I174" s="11">
        <v>0.1033</v>
      </c>
      <c r="J174" s="13">
        <v>0.16</v>
      </c>
      <c r="K174" s="11">
        <v>0.0432</v>
      </c>
      <c r="L174" s="13">
        <v>0.96</v>
      </c>
    </row>
    <row r="175" spans="1:12" ht="15" customHeight="1">
      <c r="A175" s="19">
        <f t="shared" si="7"/>
        <v>174</v>
      </c>
      <c r="B175" s="10" t="s">
        <v>306</v>
      </c>
      <c r="C175" s="10" t="s">
        <v>307</v>
      </c>
      <c r="D175" s="11">
        <v>0.0036</v>
      </c>
      <c r="E175" s="12">
        <v>872577414</v>
      </c>
      <c r="F175" s="12">
        <f t="shared" si="8"/>
        <v>3141278.6903999997</v>
      </c>
      <c r="G175" s="11">
        <v>-0.0014</v>
      </c>
      <c r="H175" s="13">
        <v>0.78</v>
      </c>
      <c r="I175" s="11">
        <v>0.1475</v>
      </c>
      <c r="J175" s="13">
        <v>0.35</v>
      </c>
      <c r="K175" s="11">
        <v>0.2643</v>
      </c>
      <c r="L175" s="13">
        <v>0.39</v>
      </c>
    </row>
    <row r="176" spans="1:12" ht="15" customHeight="1">
      <c r="A176" s="19">
        <f t="shared" si="7"/>
        <v>175</v>
      </c>
      <c r="B176" s="10" t="s">
        <v>304</v>
      </c>
      <c r="C176" s="10" t="s">
        <v>305</v>
      </c>
      <c r="D176" s="11">
        <v>0.0036</v>
      </c>
      <c r="E176" s="12">
        <v>872577414</v>
      </c>
      <c r="F176" s="12">
        <f t="shared" si="8"/>
        <v>3141278.6903999997</v>
      </c>
      <c r="G176" s="11">
        <v>-0.0024</v>
      </c>
      <c r="H176" s="13">
        <v>0.81</v>
      </c>
      <c r="I176" s="11">
        <v>0.1438</v>
      </c>
      <c r="J176" s="13">
        <v>0.4</v>
      </c>
      <c r="K176" s="11">
        <v>0.2588</v>
      </c>
      <c r="L176" s="13">
        <v>0.44</v>
      </c>
    </row>
    <row r="177" spans="1:12" ht="15" customHeight="1">
      <c r="A177" s="19">
        <f t="shared" si="7"/>
        <v>176</v>
      </c>
      <c r="B177" s="10" t="s">
        <v>25</v>
      </c>
      <c r="C177" s="10" t="s">
        <v>26</v>
      </c>
      <c r="D177" s="11">
        <v>0.05</v>
      </c>
      <c r="E177" s="12">
        <v>35255772</v>
      </c>
      <c r="F177" s="12">
        <f t="shared" si="8"/>
        <v>1762788.6</v>
      </c>
      <c r="G177" s="11">
        <v>-0.042</v>
      </c>
      <c r="H177" s="13">
        <v>0.99</v>
      </c>
      <c r="I177" s="11">
        <v>0.0928</v>
      </c>
      <c r="J177" s="13">
        <v>0.92</v>
      </c>
      <c r="K177" s="11">
        <v>0.146</v>
      </c>
      <c r="L177" s="13">
        <v>0.96</v>
      </c>
    </row>
    <row r="178" spans="1:12" ht="15" customHeight="1">
      <c r="A178" s="19">
        <f t="shared" si="7"/>
        <v>177</v>
      </c>
      <c r="B178" s="10" t="s">
        <v>31</v>
      </c>
      <c r="C178" s="10" t="s">
        <v>32</v>
      </c>
      <c r="D178" s="11">
        <v>0.0232</v>
      </c>
      <c r="E178" s="12">
        <v>1420185</v>
      </c>
      <c r="F178" s="12">
        <f t="shared" si="8"/>
        <v>32948.292</v>
      </c>
      <c r="G178" s="11">
        <v>-0.0111</v>
      </c>
      <c r="H178" s="13">
        <v>0.91</v>
      </c>
      <c r="I178" s="11">
        <v>0.0989</v>
      </c>
      <c r="J178" s="13">
        <v>0.52</v>
      </c>
      <c r="K178" s="11">
        <v>0.1677</v>
      </c>
      <c r="L178" s="13">
        <v>0.23</v>
      </c>
    </row>
    <row r="179" spans="1:12" ht="15" customHeight="1">
      <c r="A179" s="19">
        <f t="shared" si="7"/>
        <v>178</v>
      </c>
      <c r="B179" s="10" t="s">
        <v>59</v>
      </c>
      <c r="C179" s="10" t="s">
        <v>60</v>
      </c>
      <c r="D179" s="11">
        <v>0.0136</v>
      </c>
      <c r="E179" s="12">
        <v>254252990</v>
      </c>
      <c r="F179" s="12">
        <f t="shared" si="8"/>
        <v>3457840.664</v>
      </c>
      <c r="G179" s="11">
        <v>-0.0057</v>
      </c>
      <c r="H179" s="13">
        <v>0.86</v>
      </c>
      <c r="I179" s="11">
        <v>0.1179</v>
      </c>
      <c r="J179" s="13">
        <v>0.73</v>
      </c>
      <c r="K179" s="11">
        <v>0.2125</v>
      </c>
      <c r="L179" s="13">
        <v>0.8</v>
      </c>
    </row>
    <row r="180" spans="1:12" ht="15" customHeight="1">
      <c r="A180" s="19">
        <f t="shared" si="7"/>
        <v>179</v>
      </c>
      <c r="B180" s="10" t="s">
        <v>326</v>
      </c>
      <c r="C180" s="10" t="s">
        <v>327</v>
      </c>
      <c r="D180" s="11">
        <v>0.0034</v>
      </c>
      <c r="E180" s="12">
        <v>371973849</v>
      </c>
      <c r="F180" s="12">
        <f t="shared" si="8"/>
        <v>1264711.0866</v>
      </c>
      <c r="G180" s="11">
        <v>-0.0071</v>
      </c>
      <c r="H180" s="13">
        <v>0.82</v>
      </c>
      <c r="I180" s="11">
        <v>0.1173</v>
      </c>
      <c r="J180" s="13">
        <v>0.31</v>
      </c>
      <c r="K180" s="11">
        <v>0.2528</v>
      </c>
      <c r="L180" s="13">
        <v>0.31</v>
      </c>
    </row>
    <row r="181" spans="1:12" ht="15" customHeight="1">
      <c r="A181" s="19">
        <f t="shared" si="7"/>
        <v>180</v>
      </c>
      <c r="B181" s="10" t="s">
        <v>161</v>
      </c>
      <c r="C181" s="10" t="s">
        <v>162</v>
      </c>
      <c r="D181" s="11">
        <v>0.0072</v>
      </c>
      <c r="E181" s="12">
        <v>414253604</v>
      </c>
      <c r="F181" s="12">
        <f t="shared" si="8"/>
        <v>2982625.9488</v>
      </c>
      <c r="G181" s="11">
        <v>0.0042</v>
      </c>
      <c r="H181" s="13">
        <v>0.57</v>
      </c>
      <c r="I181" s="11">
        <v>0.1646</v>
      </c>
      <c r="J181" s="13">
        <v>0.15</v>
      </c>
      <c r="K181" s="11">
        <v>0.3001</v>
      </c>
      <c r="L181" s="13">
        <v>0.13</v>
      </c>
    </row>
    <row r="182" spans="1:12" ht="15" customHeight="1">
      <c r="A182" s="19">
        <f t="shared" si="7"/>
        <v>181</v>
      </c>
      <c r="B182" s="10" t="s">
        <v>346</v>
      </c>
      <c r="C182" s="10" t="s">
        <v>347</v>
      </c>
      <c r="D182" s="11">
        <v>0.003</v>
      </c>
      <c r="E182" s="12">
        <v>83030111</v>
      </c>
      <c r="F182" s="12">
        <f t="shared" si="8"/>
        <v>249090.333</v>
      </c>
      <c r="G182" s="11">
        <v>0.0016</v>
      </c>
      <c r="H182" s="13">
        <v>0.89</v>
      </c>
      <c r="I182" s="11">
        <v>0.1223</v>
      </c>
      <c r="J182" s="13">
        <v>0.53</v>
      </c>
      <c r="K182" s="11">
        <v>0.2387</v>
      </c>
      <c r="L182" s="13">
        <v>0.61</v>
      </c>
    </row>
    <row r="183" spans="1:12" ht="15" customHeight="1">
      <c r="A183" s="19">
        <f t="shared" si="7"/>
        <v>182</v>
      </c>
      <c r="B183" s="10" t="s">
        <v>122</v>
      </c>
      <c r="C183" s="10" t="s">
        <v>123</v>
      </c>
      <c r="D183" s="11">
        <v>0.0082</v>
      </c>
      <c r="E183" s="12">
        <v>349794123</v>
      </c>
      <c r="F183" s="12">
        <f t="shared" si="8"/>
        <v>2868311.8086</v>
      </c>
      <c r="G183" s="11">
        <v>-0.0017</v>
      </c>
      <c r="H183" s="13">
        <v>0.79</v>
      </c>
      <c r="I183" s="11">
        <v>0.1295</v>
      </c>
      <c r="J183" s="13">
        <v>0.59</v>
      </c>
      <c r="K183" s="11">
        <v>0.2102</v>
      </c>
      <c r="L183" s="13">
        <v>0.81</v>
      </c>
    </row>
    <row r="184" spans="1:12" ht="15" customHeight="1">
      <c r="A184" s="19">
        <f t="shared" si="7"/>
        <v>183</v>
      </c>
      <c r="B184" s="10" t="s">
        <v>95</v>
      </c>
      <c r="C184" s="10" t="s">
        <v>96</v>
      </c>
      <c r="D184" s="11">
        <v>0.0093</v>
      </c>
      <c r="E184" s="12">
        <v>239494861</v>
      </c>
      <c r="F184" s="12">
        <f t="shared" si="8"/>
        <v>2227302.2073</v>
      </c>
      <c r="G184" s="11">
        <v>-0.0085</v>
      </c>
      <c r="H184" s="13">
        <v>0.51</v>
      </c>
      <c r="I184" s="11">
        <v>0.1367</v>
      </c>
      <c r="J184" s="13">
        <v>0.58</v>
      </c>
      <c r="K184" s="11">
        <v>0.2183</v>
      </c>
      <c r="L184" s="13">
        <v>0.64</v>
      </c>
    </row>
    <row r="185" spans="1:12" ht="15" customHeight="1">
      <c r="A185" s="19">
        <f t="shared" si="7"/>
        <v>184</v>
      </c>
      <c r="B185" s="10" t="s">
        <v>332</v>
      </c>
      <c r="C185" s="10" t="s">
        <v>333</v>
      </c>
      <c r="D185" s="11">
        <v>0.0033</v>
      </c>
      <c r="E185" s="12">
        <v>776575277</v>
      </c>
      <c r="F185" s="12">
        <f t="shared" si="8"/>
        <v>2562698.4141</v>
      </c>
      <c r="G185" s="11">
        <v>-0.0126</v>
      </c>
      <c r="H185" s="13">
        <v>0.94</v>
      </c>
      <c r="I185" s="11">
        <v>0.1372</v>
      </c>
      <c r="J185" s="13">
        <v>0.51</v>
      </c>
      <c r="K185" s="11">
        <v>0.2633</v>
      </c>
      <c r="L185" s="13">
        <v>0.4</v>
      </c>
    </row>
    <row r="186" spans="1:12" ht="15" customHeight="1">
      <c r="A186" s="19">
        <f t="shared" si="7"/>
        <v>185</v>
      </c>
      <c r="B186" s="10" t="s">
        <v>251</v>
      </c>
      <c r="C186" s="10" t="s">
        <v>252</v>
      </c>
      <c r="D186" s="11">
        <v>0.0048</v>
      </c>
      <c r="E186" s="12">
        <v>2466722804</v>
      </c>
      <c r="F186" s="12">
        <f t="shared" si="8"/>
        <v>11840269.459199999</v>
      </c>
      <c r="G186" s="11">
        <v>0.0043</v>
      </c>
      <c r="H186" s="13">
        <v>0.05</v>
      </c>
      <c r="I186" s="11">
        <v>0.192</v>
      </c>
      <c r="J186" s="13">
        <v>0.15</v>
      </c>
      <c r="K186" s="11">
        <v>0.3588</v>
      </c>
      <c r="L186" s="13">
        <v>0.04</v>
      </c>
    </row>
    <row r="187" spans="1:12" ht="15" customHeight="1">
      <c r="A187" s="19">
        <f t="shared" si="7"/>
        <v>186</v>
      </c>
      <c r="B187" s="10" t="s">
        <v>378</v>
      </c>
      <c r="C187" s="10" t="s">
        <v>379</v>
      </c>
      <c r="D187" s="11">
        <v>0.0025</v>
      </c>
      <c r="E187" s="12">
        <v>805240225</v>
      </c>
      <c r="F187" s="12">
        <f t="shared" si="8"/>
        <v>2013100.5625</v>
      </c>
      <c r="G187" s="11">
        <v>0.017</v>
      </c>
      <c r="H187" s="13">
        <v>0.09</v>
      </c>
      <c r="I187" s="11">
        <v>0.1733</v>
      </c>
      <c r="J187" s="13">
        <v>0.09</v>
      </c>
      <c r="K187" s="11">
        <v>0.3192</v>
      </c>
      <c r="L187" s="13">
        <v>0.05</v>
      </c>
    </row>
    <row r="188" spans="1:12" ht="15" customHeight="1">
      <c r="A188" s="19">
        <f t="shared" si="7"/>
        <v>187</v>
      </c>
      <c r="B188" s="10" t="s">
        <v>229</v>
      </c>
      <c r="C188" s="10" t="s">
        <v>230</v>
      </c>
      <c r="D188" s="11">
        <v>0.0053</v>
      </c>
      <c r="E188" s="12">
        <v>468818227</v>
      </c>
      <c r="F188" s="12">
        <f t="shared" si="8"/>
        <v>2484736.6031</v>
      </c>
      <c r="G188" s="11">
        <v>-0.0072</v>
      </c>
      <c r="H188" s="13">
        <v>0.82</v>
      </c>
      <c r="I188" s="11">
        <v>0.1184</v>
      </c>
      <c r="J188" s="13">
        <v>0.28</v>
      </c>
      <c r="K188" s="11">
        <v>0.2511</v>
      </c>
      <c r="L188" s="13">
        <v>0.34</v>
      </c>
    </row>
    <row r="189" spans="1:12" ht="15" customHeight="1">
      <c r="A189" s="19">
        <f t="shared" si="7"/>
        <v>188</v>
      </c>
      <c r="B189" s="10" t="s">
        <v>263</v>
      </c>
      <c r="C189" s="10" t="s">
        <v>264</v>
      </c>
      <c r="D189" s="11">
        <v>0.0047</v>
      </c>
      <c r="E189" s="12">
        <v>206291204</v>
      </c>
      <c r="F189" s="12">
        <f t="shared" si="8"/>
        <v>969568.6588000001</v>
      </c>
      <c r="G189" s="11">
        <v>0.0023</v>
      </c>
      <c r="H189" s="13">
        <v>0.65</v>
      </c>
      <c r="I189" s="11">
        <v>0.1257</v>
      </c>
      <c r="J189" s="13">
        <v>0.63</v>
      </c>
      <c r="K189" s="11">
        <v>0.2432</v>
      </c>
      <c r="L189" s="13">
        <v>0.57</v>
      </c>
    </row>
    <row r="190" spans="1:12" ht="15" customHeight="1">
      <c r="A190" s="19">
        <f t="shared" si="7"/>
        <v>189</v>
      </c>
      <c r="B190" s="10" t="s">
        <v>290</v>
      </c>
      <c r="C190" s="10" t="s">
        <v>291</v>
      </c>
      <c r="D190" s="11">
        <v>0.004</v>
      </c>
      <c r="E190" s="12">
        <v>274390083</v>
      </c>
      <c r="F190" s="12">
        <f t="shared" si="8"/>
        <v>1097560.332</v>
      </c>
      <c r="G190" s="11">
        <v>0.0037</v>
      </c>
      <c r="H190" s="13">
        <v>0.84</v>
      </c>
      <c r="I190" s="11">
        <v>0.0972</v>
      </c>
      <c r="J190" s="13">
        <v>0.82</v>
      </c>
      <c r="K190" s="11">
        <v>0.2337</v>
      </c>
      <c r="L190" s="13">
        <v>0.65</v>
      </c>
    </row>
    <row r="191" ht="15" customHeight="1">
      <c r="F191" s="24"/>
    </row>
  </sheetData>
  <sheetProtection/>
  <printOptions/>
  <pageMargins left="0.7" right="0.7" top="1.03" bottom="0.75" header="0.3" footer="0.3"/>
  <pageSetup fitToHeight="0" fitToWidth="1" horizontalDpi="600" verticalDpi="600" orientation="landscape" scale="85" r:id="rId1"/>
  <headerFooter>
    <oddHeader>&amp;CFacebook IPO Mutual Fund Investors
Source: Morningstar, Inc. S.E.C. EDGAR, The Wall Street Journal, Aug. 24, 2012
http://online.wsj.com/news/articles/SB10000872396390444082904577607731934429936
SORTED ALPHABETICALLY, BY INVESTING FUND
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91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5.7109375" style="30" hidden="1" customWidth="1"/>
    <col min="2" max="2" width="34.7109375" style="30" customWidth="1"/>
    <col min="3" max="3" width="8.57421875" style="30" hidden="1" customWidth="1"/>
    <col min="4" max="4" width="7.8515625" style="33" hidden="1" customWidth="1"/>
    <col min="5" max="5" width="15.7109375" style="33" hidden="1" customWidth="1"/>
    <col min="6" max="6" width="16.421875" style="33" customWidth="1"/>
    <col min="7" max="7" width="10.00390625" style="33" hidden="1" customWidth="1"/>
    <col min="8" max="8" width="9.421875" style="33" hidden="1" customWidth="1"/>
    <col min="9" max="9" width="8.7109375" style="33" hidden="1" customWidth="1"/>
    <col min="10" max="12" width="9.140625" style="33" hidden="1" customWidth="1"/>
    <col min="13" max="13" width="20.28125" style="30" customWidth="1"/>
    <col min="14" max="14" width="14.28125" style="33" customWidth="1"/>
    <col min="15" max="16" width="9.140625" style="30" customWidth="1"/>
    <col min="17" max="17" width="10.8515625" style="30" bestFit="1" customWidth="1"/>
    <col min="18" max="16384" width="9.140625" style="30" customWidth="1"/>
  </cols>
  <sheetData>
    <row r="1" spans="1:14" s="25" customFormat="1" ht="49.5" customHeight="1" thickBot="1">
      <c r="A1" s="37" t="s">
        <v>385</v>
      </c>
      <c r="B1" s="26" t="s">
        <v>383</v>
      </c>
      <c r="C1" s="26" t="s">
        <v>0</v>
      </c>
      <c r="D1" s="27" t="s">
        <v>380</v>
      </c>
      <c r="E1" s="27" t="s">
        <v>381</v>
      </c>
      <c r="F1" s="27" t="s">
        <v>382</v>
      </c>
      <c r="G1" s="27" t="s">
        <v>1</v>
      </c>
      <c r="H1" s="27" t="s">
        <v>2</v>
      </c>
      <c r="I1" s="27" t="s">
        <v>3</v>
      </c>
      <c r="J1" s="27" t="s">
        <v>4</v>
      </c>
      <c r="K1" s="27" t="s">
        <v>5</v>
      </c>
      <c r="L1" s="27" t="s">
        <v>6</v>
      </c>
      <c r="M1" s="26" t="s">
        <v>452</v>
      </c>
      <c r="N1" s="27" t="s">
        <v>453</v>
      </c>
    </row>
    <row r="2" spans="1:14" ht="15" customHeight="1" thickTop="1">
      <c r="A2" s="31">
        <v>1</v>
      </c>
      <c r="B2" s="15" t="s">
        <v>320</v>
      </c>
      <c r="C2" s="15" t="s">
        <v>321</v>
      </c>
      <c r="D2" s="16">
        <v>0.0035</v>
      </c>
      <c r="E2" s="17">
        <v>47707058</v>
      </c>
      <c r="F2" s="17">
        <f aca="true" t="shared" si="0" ref="F2:F33">D2*E2</f>
        <v>166974.703</v>
      </c>
      <c r="G2" s="16">
        <v>0.0015</v>
      </c>
      <c r="H2" s="18">
        <v>0.68</v>
      </c>
      <c r="I2" s="16">
        <v>0.1338</v>
      </c>
      <c r="J2" s="18">
        <v>0.55</v>
      </c>
      <c r="K2" s="16">
        <v>0.2532</v>
      </c>
      <c r="L2" s="18">
        <v>0.48</v>
      </c>
      <c r="M2" s="38" t="s">
        <v>384</v>
      </c>
      <c r="N2" s="39">
        <f>SUM(F2:F5)</f>
        <v>2199465.6875</v>
      </c>
    </row>
    <row r="3" spans="1:14" ht="15" customHeight="1">
      <c r="A3" s="31">
        <f>A2+1</f>
        <v>2</v>
      </c>
      <c r="B3" s="10" t="s">
        <v>316</v>
      </c>
      <c r="C3" s="10" t="s">
        <v>317</v>
      </c>
      <c r="D3" s="11">
        <v>0.0035</v>
      </c>
      <c r="E3" s="12">
        <v>259464247</v>
      </c>
      <c r="F3" s="12">
        <f t="shared" si="0"/>
        <v>908124.8645</v>
      </c>
      <c r="G3" s="11">
        <v>-0.0018</v>
      </c>
      <c r="H3" s="13">
        <v>0.79</v>
      </c>
      <c r="I3" s="11">
        <v>0.0821</v>
      </c>
      <c r="J3" s="13">
        <v>0.95</v>
      </c>
      <c r="K3" s="11">
        <v>0.1864</v>
      </c>
      <c r="L3" s="13">
        <v>0.91</v>
      </c>
      <c r="M3" s="28"/>
      <c r="N3" s="35"/>
    </row>
    <row r="4" spans="1:17" ht="15" customHeight="1">
      <c r="A4" s="31">
        <f aca="true" t="shared" si="1" ref="A4:A67">A3+1</f>
        <v>3</v>
      </c>
      <c r="B4" s="10" t="s">
        <v>314</v>
      </c>
      <c r="C4" s="10" t="s">
        <v>315</v>
      </c>
      <c r="D4" s="11">
        <v>0.0035</v>
      </c>
      <c r="E4" s="12">
        <v>300481984</v>
      </c>
      <c r="F4" s="12">
        <f t="shared" si="0"/>
        <v>1051686.9440000001</v>
      </c>
      <c r="G4" s="11">
        <v>0</v>
      </c>
      <c r="H4" s="13">
        <v>0.74</v>
      </c>
      <c r="I4" s="11">
        <v>0.0907</v>
      </c>
      <c r="J4" s="13">
        <v>0.92</v>
      </c>
      <c r="K4" s="11">
        <v>0.1992</v>
      </c>
      <c r="L4" s="13">
        <v>0.85</v>
      </c>
      <c r="M4" s="28"/>
      <c r="N4" s="36"/>
      <c r="Q4" s="32"/>
    </row>
    <row r="5" spans="1:14" ht="15" customHeight="1">
      <c r="A5" s="31">
        <f t="shared" si="1"/>
        <v>4</v>
      </c>
      <c r="B5" s="10" t="s">
        <v>312</v>
      </c>
      <c r="C5" s="10" t="s">
        <v>313</v>
      </c>
      <c r="D5" s="11">
        <v>0.0036</v>
      </c>
      <c r="E5" s="12">
        <v>20188660</v>
      </c>
      <c r="F5" s="12">
        <f t="shared" si="0"/>
        <v>72679.17599999999</v>
      </c>
      <c r="G5" s="11">
        <v>-0.0021</v>
      </c>
      <c r="H5" s="13">
        <v>0.8</v>
      </c>
      <c r="I5" s="11">
        <v>0.0902</v>
      </c>
      <c r="J5" s="13">
        <v>0.92</v>
      </c>
      <c r="K5" s="11">
        <v>0.1926</v>
      </c>
      <c r="L5" s="13">
        <v>0.88</v>
      </c>
      <c r="M5" s="28"/>
      <c r="N5" s="36"/>
    </row>
    <row r="6" spans="1:14" ht="15" customHeight="1">
      <c r="A6" s="31">
        <f>A5+1</f>
        <v>5</v>
      </c>
      <c r="B6" s="10" t="s">
        <v>67</v>
      </c>
      <c r="C6" s="10" t="s">
        <v>68</v>
      </c>
      <c r="D6" s="11">
        <v>0.0117</v>
      </c>
      <c r="E6" s="12">
        <v>830246855</v>
      </c>
      <c r="F6" s="12">
        <f t="shared" si="0"/>
        <v>9713888.2035</v>
      </c>
      <c r="G6" s="11">
        <v>-0.0398</v>
      </c>
      <c r="H6" s="13">
        <v>0.99</v>
      </c>
      <c r="I6" s="11">
        <v>0.0556</v>
      </c>
      <c r="J6" s="13">
        <v>0.91</v>
      </c>
      <c r="K6" s="11">
        <v>-0.0055</v>
      </c>
      <c r="L6" s="13">
        <v>0.95</v>
      </c>
      <c r="M6" s="28" t="s">
        <v>386</v>
      </c>
      <c r="N6" s="35">
        <f>SUM(F6:F7)</f>
        <v>14164943.8299</v>
      </c>
    </row>
    <row r="7" spans="1:14" ht="15" customHeight="1">
      <c r="A7" s="31">
        <f t="shared" si="1"/>
        <v>6</v>
      </c>
      <c r="B7" s="10" t="s">
        <v>150</v>
      </c>
      <c r="C7" s="10" t="s">
        <v>151</v>
      </c>
      <c r="D7" s="11">
        <v>0.0076</v>
      </c>
      <c r="E7" s="12">
        <v>585665214</v>
      </c>
      <c r="F7" s="12">
        <f t="shared" si="0"/>
        <v>4451055.6264</v>
      </c>
      <c r="G7" s="11">
        <v>0.0046</v>
      </c>
      <c r="H7" s="13">
        <v>0.55</v>
      </c>
      <c r="I7" s="11">
        <v>0.1239</v>
      </c>
      <c r="J7" s="13">
        <v>0.66</v>
      </c>
      <c r="K7" s="11">
        <v>0.2698</v>
      </c>
      <c r="L7" s="13">
        <v>0.34</v>
      </c>
      <c r="M7" s="28"/>
      <c r="N7" s="36"/>
    </row>
    <row r="8" spans="1:14" ht="15" customHeight="1">
      <c r="A8" s="31">
        <f t="shared" si="1"/>
        <v>7</v>
      </c>
      <c r="B8" s="10" t="s">
        <v>342</v>
      </c>
      <c r="C8" s="10" t="s">
        <v>343</v>
      </c>
      <c r="D8" s="11">
        <v>0.0031</v>
      </c>
      <c r="E8" s="12">
        <v>6209442948</v>
      </c>
      <c r="F8" s="12">
        <f t="shared" si="0"/>
        <v>19249273.1388</v>
      </c>
      <c r="G8" s="11">
        <v>0.0072</v>
      </c>
      <c r="H8" s="13">
        <v>0.44</v>
      </c>
      <c r="I8" s="11">
        <v>0.1414</v>
      </c>
      <c r="J8" s="13">
        <v>0.45</v>
      </c>
      <c r="K8" s="11">
        <v>0.2535</v>
      </c>
      <c r="L8" s="13">
        <v>0.48</v>
      </c>
      <c r="M8" s="28" t="s">
        <v>448</v>
      </c>
      <c r="N8" s="35">
        <f>SUM(F8)</f>
        <v>19249273.1388</v>
      </c>
    </row>
    <row r="9" spans="1:14" ht="15" customHeight="1">
      <c r="A9" s="31">
        <f t="shared" si="1"/>
        <v>8</v>
      </c>
      <c r="B9" s="10" t="s">
        <v>45</v>
      </c>
      <c r="C9" s="10" t="s">
        <v>46</v>
      </c>
      <c r="D9" s="11">
        <v>0.0159</v>
      </c>
      <c r="E9" s="12">
        <v>5723812</v>
      </c>
      <c r="F9" s="12">
        <f t="shared" si="0"/>
        <v>91008.61080000001</v>
      </c>
      <c r="G9" s="11">
        <v>-0.0324</v>
      </c>
      <c r="H9" s="13">
        <v>0.99</v>
      </c>
      <c r="I9" s="11">
        <v>0.0167</v>
      </c>
      <c r="J9" s="13">
        <v>0.99</v>
      </c>
      <c r="K9" s="11">
        <v>0.1015</v>
      </c>
      <c r="L9" s="13">
        <v>0.98</v>
      </c>
      <c r="M9" s="28" t="s">
        <v>449</v>
      </c>
      <c r="N9" s="35">
        <f>F9</f>
        <v>91008.61080000001</v>
      </c>
    </row>
    <row r="10" spans="1:14" ht="15" customHeight="1">
      <c r="A10" s="31">
        <f t="shared" si="1"/>
        <v>9</v>
      </c>
      <c r="B10" s="10" t="s">
        <v>71</v>
      </c>
      <c r="C10" s="10" t="s">
        <v>72</v>
      </c>
      <c r="D10" s="11">
        <v>0.0115</v>
      </c>
      <c r="E10" s="12">
        <v>238682629</v>
      </c>
      <c r="F10" s="12">
        <f t="shared" si="0"/>
        <v>2744850.2335</v>
      </c>
      <c r="G10" s="11">
        <v>0.023</v>
      </c>
      <c r="H10" s="13">
        <v>0.12</v>
      </c>
      <c r="I10" s="11">
        <v>0.2211</v>
      </c>
      <c r="J10" s="13">
        <v>0.01</v>
      </c>
      <c r="K10" s="11">
        <v>0.2659</v>
      </c>
      <c r="L10" s="13">
        <v>0.01</v>
      </c>
      <c r="M10" s="28" t="s">
        <v>450</v>
      </c>
      <c r="N10" s="35">
        <f>F10</f>
        <v>2744850.2335</v>
      </c>
    </row>
    <row r="11" spans="1:14" ht="15" customHeight="1">
      <c r="A11" s="31">
        <f t="shared" si="1"/>
        <v>10</v>
      </c>
      <c r="B11" s="10" t="s">
        <v>116</v>
      </c>
      <c r="C11" s="10" t="s">
        <v>117</v>
      </c>
      <c r="D11" s="11">
        <v>0.0083</v>
      </c>
      <c r="E11" s="12">
        <v>47896229</v>
      </c>
      <c r="F11" s="12">
        <f t="shared" si="0"/>
        <v>397538.7007</v>
      </c>
      <c r="G11" s="11">
        <v>-0.0143</v>
      </c>
      <c r="H11" s="13">
        <v>0.96</v>
      </c>
      <c r="I11" s="11">
        <v>0.1628</v>
      </c>
      <c r="J11" s="13">
        <v>0.18</v>
      </c>
      <c r="K11" s="11">
        <v>0.2714</v>
      </c>
      <c r="L11" s="13">
        <v>0.32</v>
      </c>
      <c r="M11" s="28" t="s">
        <v>387</v>
      </c>
      <c r="N11" s="35">
        <f>SUM(F11:F13)</f>
        <v>500490.81909999996</v>
      </c>
    </row>
    <row r="12" spans="1:14" ht="15" customHeight="1">
      <c r="A12" s="31">
        <f t="shared" si="1"/>
        <v>11</v>
      </c>
      <c r="B12" s="10" t="s">
        <v>73</v>
      </c>
      <c r="C12" s="10" t="s">
        <v>74</v>
      </c>
      <c r="D12" s="11">
        <v>0.0111</v>
      </c>
      <c r="E12" s="12">
        <v>2313424</v>
      </c>
      <c r="F12" s="12">
        <f t="shared" si="0"/>
        <v>25679.006400000002</v>
      </c>
      <c r="G12" s="11">
        <v>-0.0164</v>
      </c>
      <c r="H12" s="13">
        <v>0.94</v>
      </c>
      <c r="I12" s="14" t="s">
        <v>75</v>
      </c>
      <c r="J12" s="14" t="s">
        <v>75</v>
      </c>
      <c r="K12" s="14" t="s">
        <v>75</v>
      </c>
      <c r="L12" s="14" t="s">
        <v>75</v>
      </c>
      <c r="M12" s="28"/>
      <c r="N12" s="36"/>
    </row>
    <row r="13" spans="1:14" ht="15" customHeight="1">
      <c r="A13" s="31">
        <f t="shared" si="1"/>
        <v>12</v>
      </c>
      <c r="B13" s="10" t="s">
        <v>223</v>
      </c>
      <c r="C13" s="10" t="s">
        <v>224</v>
      </c>
      <c r="D13" s="11">
        <v>0.0056</v>
      </c>
      <c r="E13" s="12">
        <v>13798770</v>
      </c>
      <c r="F13" s="12">
        <f t="shared" si="0"/>
        <v>77273.112</v>
      </c>
      <c r="G13" s="11">
        <v>-0.0078</v>
      </c>
      <c r="H13" s="13">
        <v>0.9</v>
      </c>
      <c r="I13" s="11">
        <v>0.0902</v>
      </c>
      <c r="J13" s="13">
        <v>0.92</v>
      </c>
      <c r="K13" s="11">
        <v>0.1982</v>
      </c>
      <c r="L13" s="13">
        <v>0.86</v>
      </c>
      <c r="M13" s="28"/>
      <c r="N13" s="36"/>
    </row>
    <row r="14" spans="1:14" ht="15" customHeight="1">
      <c r="A14" s="31">
        <f t="shared" si="1"/>
        <v>13</v>
      </c>
      <c r="B14" s="10" t="s">
        <v>184</v>
      </c>
      <c r="C14" s="10" t="s">
        <v>185</v>
      </c>
      <c r="D14" s="11">
        <v>0.0066</v>
      </c>
      <c r="E14" s="12">
        <v>64775955</v>
      </c>
      <c r="F14" s="12">
        <f t="shared" si="0"/>
        <v>427521.303</v>
      </c>
      <c r="G14" s="11">
        <v>0.0094</v>
      </c>
      <c r="H14" s="13">
        <v>0.34</v>
      </c>
      <c r="I14" s="11">
        <v>0.121</v>
      </c>
      <c r="J14" s="13">
        <v>0.69</v>
      </c>
      <c r="K14" s="11">
        <v>0.1883</v>
      </c>
      <c r="L14" s="13">
        <v>0.91</v>
      </c>
      <c r="M14" s="28" t="s">
        <v>388</v>
      </c>
      <c r="N14" s="35">
        <f>SUM(F14:F16)</f>
        <v>49395626.088599995</v>
      </c>
    </row>
    <row r="15" spans="1:14" ht="15" customHeight="1">
      <c r="A15" s="31">
        <f t="shared" si="1"/>
        <v>14</v>
      </c>
      <c r="B15" s="10" t="s">
        <v>334</v>
      </c>
      <c r="C15" s="10" t="s">
        <v>335</v>
      </c>
      <c r="D15" s="11">
        <v>0.0033</v>
      </c>
      <c r="E15" s="12">
        <v>282960632</v>
      </c>
      <c r="F15" s="12">
        <f t="shared" si="0"/>
        <v>933770.0856</v>
      </c>
      <c r="G15" s="11">
        <v>0.0186</v>
      </c>
      <c r="H15" s="13">
        <v>0.19</v>
      </c>
      <c r="I15" s="11">
        <v>0.109</v>
      </c>
      <c r="J15" s="13">
        <v>0.37</v>
      </c>
      <c r="K15" s="11">
        <v>0.1656</v>
      </c>
      <c r="L15" s="13">
        <v>0.25</v>
      </c>
      <c r="M15" s="28"/>
      <c r="N15" s="36"/>
    </row>
    <row r="16" spans="1:14" ht="15" customHeight="1">
      <c r="A16" s="31">
        <f t="shared" si="1"/>
        <v>15</v>
      </c>
      <c r="B16" s="10" t="s">
        <v>175</v>
      </c>
      <c r="C16" s="10" t="s">
        <v>176</v>
      </c>
      <c r="D16" s="11">
        <v>0.0068</v>
      </c>
      <c r="E16" s="12">
        <v>7063872750</v>
      </c>
      <c r="F16" s="12">
        <f t="shared" si="0"/>
        <v>48034334.699999996</v>
      </c>
      <c r="G16" s="11">
        <v>-0.0016</v>
      </c>
      <c r="H16" s="13">
        <v>0.78</v>
      </c>
      <c r="I16" s="11">
        <v>0.1043</v>
      </c>
      <c r="J16" s="13">
        <v>0.85</v>
      </c>
      <c r="K16" s="11">
        <v>0.1656</v>
      </c>
      <c r="L16" s="13">
        <v>0.95</v>
      </c>
      <c r="M16" s="28"/>
      <c r="N16" s="36"/>
    </row>
    <row r="17" spans="1:14" ht="15" customHeight="1">
      <c r="A17" s="31">
        <f t="shared" si="1"/>
        <v>16</v>
      </c>
      <c r="B17" s="10" t="s">
        <v>33</v>
      </c>
      <c r="C17" s="10" t="s">
        <v>34</v>
      </c>
      <c r="D17" s="11">
        <v>0.0223</v>
      </c>
      <c r="E17" s="12">
        <v>31550392</v>
      </c>
      <c r="F17" s="12">
        <f t="shared" si="0"/>
        <v>703573.7416000001</v>
      </c>
      <c r="G17" s="11">
        <v>0.002</v>
      </c>
      <c r="H17" s="13">
        <v>0.66</v>
      </c>
      <c r="I17" s="11">
        <v>0.1683</v>
      </c>
      <c r="J17" s="13">
        <v>0.12</v>
      </c>
      <c r="K17" s="11">
        <v>0.2885</v>
      </c>
      <c r="L17" s="13">
        <v>0.19</v>
      </c>
      <c r="M17" s="28" t="s">
        <v>389</v>
      </c>
      <c r="N17" s="35">
        <f>SUM(F17:F18)</f>
        <v>932781.2426</v>
      </c>
    </row>
    <row r="18" spans="1:14" ht="15" customHeight="1">
      <c r="A18" s="31">
        <f t="shared" si="1"/>
        <v>17</v>
      </c>
      <c r="B18" s="10" t="s">
        <v>35</v>
      </c>
      <c r="C18" s="10" t="s">
        <v>36</v>
      </c>
      <c r="D18" s="11">
        <v>0.0215</v>
      </c>
      <c r="E18" s="12">
        <v>10660814</v>
      </c>
      <c r="F18" s="12">
        <f t="shared" si="0"/>
        <v>229207.501</v>
      </c>
      <c r="G18" s="11">
        <v>-0.0139</v>
      </c>
      <c r="H18" s="13">
        <v>0.7</v>
      </c>
      <c r="I18" s="11">
        <v>0.1584</v>
      </c>
      <c r="J18" s="13">
        <v>0.02</v>
      </c>
      <c r="K18" s="11">
        <v>0.2382</v>
      </c>
      <c r="L18" s="13">
        <v>0.46</v>
      </c>
      <c r="M18" s="28"/>
      <c r="N18" s="36"/>
    </row>
    <row r="19" spans="1:14" ht="15" customHeight="1">
      <c r="A19" s="31">
        <f t="shared" si="1"/>
        <v>18</v>
      </c>
      <c r="B19" s="10" t="s">
        <v>235</v>
      </c>
      <c r="C19" s="10" t="s">
        <v>236</v>
      </c>
      <c r="D19" s="11">
        <v>0.0052</v>
      </c>
      <c r="E19" s="12">
        <v>377079388</v>
      </c>
      <c r="F19" s="12">
        <f t="shared" si="0"/>
        <v>1960812.8176</v>
      </c>
      <c r="G19" s="11">
        <v>0.0028</v>
      </c>
      <c r="H19" s="13">
        <v>0.73</v>
      </c>
      <c r="I19" s="11">
        <v>0.1021</v>
      </c>
      <c r="J19" s="13">
        <v>0.49</v>
      </c>
      <c r="K19" s="11">
        <v>0.1358</v>
      </c>
      <c r="L19" s="13">
        <v>0.6</v>
      </c>
      <c r="M19" s="28" t="s">
        <v>390</v>
      </c>
      <c r="N19" s="35">
        <f>SUM(F19:F24)</f>
        <v>49086925.7549</v>
      </c>
    </row>
    <row r="20" spans="1:14" ht="15" customHeight="1">
      <c r="A20" s="31">
        <f t="shared" si="1"/>
        <v>19</v>
      </c>
      <c r="B20" s="10" t="s">
        <v>61</v>
      </c>
      <c r="C20" s="10" t="s">
        <v>62</v>
      </c>
      <c r="D20" s="11">
        <v>0.0136</v>
      </c>
      <c r="E20" s="12">
        <v>18990332</v>
      </c>
      <c r="F20" s="12">
        <f t="shared" si="0"/>
        <v>258268.5152</v>
      </c>
      <c r="G20" s="11">
        <v>0.0143</v>
      </c>
      <c r="H20" s="13">
        <v>0.34</v>
      </c>
      <c r="I20" s="11">
        <v>0.085</v>
      </c>
      <c r="J20" s="13">
        <v>0.73</v>
      </c>
      <c r="K20" s="11">
        <v>0.1366</v>
      </c>
      <c r="L20" s="13">
        <v>0.59</v>
      </c>
      <c r="M20" s="28"/>
      <c r="N20" s="36"/>
    </row>
    <row r="21" spans="1:14" ht="15" customHeight="1">
      <c r="A21" s="31">
        <f t="shared" si="1"/>
        <v>20</v>
      </c>
      <c r="B21" s="10" t="s">
        <v>110</v>
      </c>
      <c r="C21" s="10" t="s">
        <v>111</v>
      </c>
      <c r="D21" s="11">
        <v>0.0083</v>
      </c>
      <c r="E21" s="12">
        <v>1306482902</v>
      </c>
      <c r="F21" s="12">
        <f t="shared" si="0"/>
        <v>10843808.0866</v>
      </c>
      <c r="G21" s="11">
        <v>0.0023</v>
      </c>
      <c r="H21" s="13">
        <v>0.65</v>
      </c>
      <c r="I21" s="11">
        <v>0.1243</v>
      </c>
      <c r="J21" s="13">
        <v>0.65</v>
      </c>
      <c r="K21" s="11">
        <v>0.2398</v>
      </c>
      <c r="L21" s="13">
        <v>0.6</v>
      </c>
      <c r="M21" s="28"/>
      <c r="N21" s="36"/>
    </row>
    <row r="22" spans="1:14" ht="15" customHeight="1">
      <c r="A22" s="31">
        <f t="shared" si="1"/>
        <v>21</v>
      </c>
      <c r="B22" s="10" t="s">
        <v>126</v>
      </c>
      <c r="C22" s="10" t="s">
        <v>127</v>
      </c>
      <c r="D22" s="11">
        <v>0.0081</v>
      </c>
      <c r="E22" s="12">
        <v>1807286255</v>
      </c>
      <c r="F22" s="12">
        <f t="shared" si="0"/>
        <v>14639018.6655</v>
      </c>
      <c r="G22" s="11">
        <v>-0.0111</v>
      </c>
      <c r="H22" s="13">
        <v>0.93</v>
      </c>
      <c r="I22" s="11">
        <v>0.1119</v>
      </c>
      <c r="J22" s="13">
        <v>0.79</v>
      </c>
      <c r="K22" s="11">
        <v>0.2396</v>
      </c>
      <c r="L22" s="13">
        <v>0.6</v>
      </c>
      <c r="M22" s="28"/>
      <c r="N22" s="36"/>
    </row>
    <row r="23" spans="1:14" ht="15" customHeight="1">
      <c r="A23" s="31">
        <f t="shared" si="1"/>
        <v>22</v>
      </c>
      <c r="B23" s="10" t="s">
        <v>192</v>
      </c>
      <c r="C23" s="10" t="s">
        <v>193</v>
      </c>
      <c r="D23" s="11">
        <v>0.0064</v>
      </c>
      <c r="E23" s="12">
        <v>10931193</v>
      </c>
      <c r="F23" s="12">
        <f t="shared" si="0"/>
        <v>69959.6352</v>
      </c>
      <c r="G23" s="11">
        <v>-0.0144</v>
      </c>
      <c r="H23" s="13">
        <v>0.93</v>
      </c>
      <c r="I23" s="11">
        <v>0.1585</v>
      </c>
      <c r="J23" s="13">
        <v>0.03</v>
      </c>
      <c r="K23" s="11">
        <v>0.2107</v>
      </c>
      <c r="L23" s="13">
        <v>0.05</v>
      </c>
      <c r="M23" s="28"/>
      <c r="N23" s="36"/>
    </row>
    <row r="24" spans="1:14" ht="15" customHeight="1">
      <c r="A24" s="31">
        <f t="shared" si="1"/>
        <v>23</v>
      </c>
      <c r="B24" s="10" t="s">
        <v>136</v>
      </c>
      <c r="C24" s="10" t="s">
        <v>137</v>
      </c>
      <c r="D24" s="11">
        <v>0.0079</v>
      </c>
      <c r="E24" s="12">
        <v>2698108612</v>
      </c>
      <c r="F24" s="12">
        <f t="shared" si="0"/>
        <v>21315058.0348</v>
      </c>
      <c r="G24" s="11">
        <v>0.0028</v>
      </c>
      <c r="H24" s="13">
        <v>0.63</v>
      </c>
      <c r="I24" s="11">
        <v>0.1173</v>
      </c>
      <c r="J24" s="13">
        <v>0.74</v>
      </c>
      <c r="K24" s="11">
        <v>0.2443</v>
      </c>
      <c r="L24" s="13">
        <v>0.56</v>
      </c>
      <c r="M24" s="28"/>
      <c r="N24" s="36"/>
    </row>
    <row r="25" spans="1:14" ht="15" customHeight="1">
      <c r="A25" s="31">
        <f t="shared" si="1"/>
        <v>24</v>
      </c>
      <c r="B25" s="10" t="s">
        <v>292</v>
      </c>
      <c r="C25" s="10" t="s">
        <v>293</v>
      </c>
      <c r="D25" s="11">
        <v>0.004</v>
      </c>
      <c r="E25" s="12">
        <v>32950443</v>
      </c>
      <c r="F25" s="12">
        <f t="shared" si="0"/>
        <v>131801.772</v>
      </c>
      <c r="G25" s="11">
        <v>0.0042</v>
      </c>
      <c r="H25" s="13">
        <v>0.69</v>
      </c>
      <c r="I25" s="11">
        <v>0.1231</v>
      </c>
      <c r="J25" s="13">
        <v>0.21</v>
      </c>
      <c r="K25" s="11">
        <v>0.1716</v>
      </c>
      <c r="L25" s="13">
        <v>0.2</v>
      </c>
      <c r="M25" s="28" t="s">
        <v>391</v>
      </c>
      <c r="N25" s="35">
        <f>SUM(F25:F26)</f>
        <v>252800.6997</v>
      </c>
    </row>
    <row r="26" spans="1:14" ht="15" customHeight="1">
      <c r="A26" s="31">
        <f t="shared" si="1"/>
        <v>25</v>
      </c>
      <c r="B26" s="10" t="s">
        <v>196</v>
      </c>
      <c r="C26" s="10" t="s">
        <v>197</v>
      </c>
      <c r="D26" s="11">
        <v>0.0063</v>
      </c>
      <c r="E26" s="12">
        <v>19206179</v>
      </c>
      <c r="F26" s="12">
        <f t="shared" si="0"/>
        <v>120998.9277</v>
      </c>
      <c r="G26" s="11">
        <v>0.0037</v>
      </c>
      <c r="H26" s="13">
        <v>0.6</v>
      </c>
      <c r="I26" s="11">
        <v>0.1126</v>
      </c>
      <c r="J26" s="13">
        <v>0.78</v>
      </c>
      <c r="K26" s="11">
        <v>0.2433</v>
      </c>
      <c r="L26" s="13">
        <v>0.56</v>
      </c>
      <c r="M26" s="28"/>
      <c r="N26" s="36"/>
    </row>
    <row r="27" spans="1:14" ht="15" customHeight="1">
      <c r="A27" s="31">
        <f t="shared" si="1"/>
        <v>26</v>
      </c>
      <c r="B27" s="10" t="s">
        <v>47</v>
      </c>
      <c r="C27" s="10" t="s">
        <v>48</v>
      </c>
      <c r="D27" s="11">
        <v>0.0158</v>
      </c>
      <c r="E27" s="12">
        <v>312936069</v>
      </c>
      <c r="F27" s="12">
        <f t="shared" si="0"/>
        <v>4944389.8902</v>
      </c>
      <c r="G27" s="11">
        <v>0.0175</v>
      </c>
      <c r="H27" s="13">
        <v>0.08</v>
      </c>
      <c r="I27" s="11">
        <v>0.1764</v>
      </c>
      <c r="J27" s="13">
        <v>0.07</v>
      </c>
      <c r="K27" s="11">
        <v>0.2776</v>
      </c>
      <c r="L27" s="13">
        <v>0.26</v>
      </c>
      <c r="M27" s="28" t="s">
        <v>392</v>
      </c>
      <c r="N27" s="35">
        <f>SUM(F27:F29)</f>
        <v>6408351.8562</v>
      </c>
    </row>
    <row r="28" spans="1:14" ht="15" customHeight="1">
      <c r="A28" s="31">
        <f t="shared" si="1"/>
        <v>27</v>
      </c>
      <c r="B28" s="10" t="s">
        <v>208</v>
      </c>
      <c r="C28" s="10" t="s">
        <v>209</v>
      </c>
      <c r="D28" s="11">
        <v>0.006</v>
      </c>
      <c r="E28" s="12">
        <v>146687136</v>
      </c>
      <c r="F28" s="12">
        <f t="shared" si="0"/>
        <v>880122.816</v>
      </c>
      <c r="G28" s="11">
        <v>-0.0036</v>
      </c>
      <c r="H28" s="13">
        <v>0.36</v>
      </c>
      <c r="I28" s="11">
        <v>0.1423</v>
      </c>
      <c r="J28" s="13">
        <v>0.13</v>
      </c>
      <c r="K28" s="11">
        <v>0.2769</v>
      </c>
      <c r="L28" s="13">
        <v>0.19</v>
      </c>
      <c r="M28" s="28"/>
      <c r="N28" s="36"/>
    </row>
    <row r="29" spans="1:14" ht="15" customHeight="1">
      <c r="A29" s="31">
        <f t="shared" si="1"/>
        <v>28</v>
      </c>
      <c r="B29" s="10" t="s">
        <v>210</v>
      </c>
      <c r="C29" s="10" t="s">
        <v>211</v>
      </c>
      <c r="D29" s="11">
        <v>0.006</v>
      </c>
      <c r="E29" s="12">
        <v>97306525</v>
      </c>
      <c r="F29" s="12">
        <f t="shared" si="0"/>
        <v>583839.15</v>
      </c>
      <c r="G29" s="11">
        <v>-0.0036</v>
      </c>
      <c r="H29" s="13">
        <v>0.37</v>
      </c>
      <c r="I29" s="11">
        <v>0.1381</v>
      </c>
      <c r="J29" s="13">
        <v>0.16</v>
      </c>
      <c r="K29" s="11">
        <v>0.2721</v>
      </c>
      <c r="L29" s="13">
        <v>0.23</v>
      </c>
      <c r="M29" s="28"/>
      <c r="N29" s="36"/>
    </row>
    <row r="30" spans="1:14" ht="15" customHeight="1">
      <c r="A30" s="31">
        <f t="shared" si="1"/>
        <v>29</v>
      </c>
      <c r="B30" s="10" t="s">
        <v>328</v>
      </c>
      <c r="C30" s="10" t="s">
        <v>329</v>
      </c>
      <c r="D30" s="11">
        <v>0.0034</v>
      </c>
      <c r="E30" s="12">
        <v>23912294</v>
      </c>
      <c r="F30" s="12">
        <f t="shared" si="0"/>
        <v>81301.7996</v>
      </c>
      <c r="G30" s="11">
        <v>0.0391</v>
      </c>
      <c r="H30" s="13">
        <v>0.01</v>
      </c>
      <c r="I30" s="11">
        <v>0.1022</v>
      </c>
      <c r="J30" s="13">
        <v>0.76</v>
      </c>
      <c r="K30" s="11">
        <v>0.2178</v>
      </c>
      <c r="L30" s="13">
        <v>0.74</v>
      </c>
      <c r="M30" s="28" t="s">
        <v>393</v>
      </c>
      <c r="N30" s="35">
        <f>SUM(F30:F45)</f>
        <v>818228924.3454001</v>
      </c>
    </row>
    <row r="31" spans="1:14" ht="15" customHeight="1">
      <c r="A31" s="31">
        <f t="shared" si="1"/>
        <v>30</v>
      </c>
      <c r="B31" s="10" t="s">
        <v>354</v>
      </c>
      <c r="C31" s="10" t="s">
        <v>355</v>
      </c>
      <c r="D31" s="11">
        <v>0.0029</v>
      </c>
      <c r="E31" s="12">
        <v>1880117407</v>
      </c>
      <c r="F31" s="12">
        <f t="shared" si="0"/>
        <v>5452340.4803</v>
      </c>
      <c r="G31" s="11">
        <v>0.0055</v>
      </c>
      <c r="H31" s="13">
        <v>0.5</v>
      </c>
      <c r="I31" s="11">
        <v>0.1942</v>
      </c>
      <c r="J31" s="13">
        <v>0.04</v>
      </c>
      <c r="K31" s="11">
        <v>0.3318</v>
      </c>
      <c r="L31" s="13">
        <v>0.04</v>
      </c>
      <c r="M31" s="28"/>
      <c r="N31" s="36"/>
    </row>
    <row r="32" spans="1:14" ht="15" customHeight="1">
      <c r="A32" s="31">
        <f t="shared" si="1"/>
        <v>31</v>
      </c>
      <c r="B32" s="10" t="s">
        <v>241</v>
      </c>
      <c r="C32" s="10" t="s">
        <v>242</v>
      </c>
      <c r="D32" s="11">
        <v>0.005</v>
      </c>
      <c r="E32" s="12">
        <v>19523661945</v>
      </c>
      <c r="F32" s="12">
        <f t="shared" si="0"/>
        <v>97618309.72500001</v>
      </c>
      <c r="G32" s="11">
        <v>0.0083</v>
      </c>
      <c r="H32" s="13">
        <v>0.4</v>
      </c>
      <c r="I32" s="11">
        <v>0.143</v>
      </c>
      <c r="J32" s="13">
        <v>0.42</v>
      </c>
      <c r="K32" s="11">
        <v>0.2344</v>
      </c>
      <c r="L32" s="13">
        <v>0.65</v>
      </c>
      <c r="M32" s="28"/>
      <c r="N32" s="36"/>
    </row>
    <row r="33" spans="1:14" ht="15" customHeight="1">
      <c r="A33" s="31">
        <f t="shared" si="1"/>
        <v>32</v>
      </c>
      <c r="B33" s="10" t="s">
        <v>364</v>
      </c>
      <c r="C33" s="10" t="s">
        <v>365</v>
      </c>
      <c r="D33" s="11">
        <v>0.0028</v>
      </c>
      <c r="E33" s="12">
        <v>42404882</v>
      </c>
      <c r="F33" s="12">
        <f t="shared" si="0"/>
        <v>118733.6696</v>
      </c>
      <c r="G33" s="11">
        <v>0.012</v>
      </c>
      <c r="H33" s="13">
        <v>0.23</v>
      </c>
      <c r="I33" s="11">
        <v>0.1596</v>
      </c>
      <c r="J33" s="13">
        <v>0.21</v>
      </c>
      <c r="K33" s="11">
        <v>0.2761</v>
      </c>
      <c r="L33" s="13">
        <v>0.28</v>
      </c>
      <c r="M33" s="28"/>
      <c r="N33" s="36"/>
    </row>
    <row r="34" spans="1:14" ht="15" customHeight="1">
      <c r="A34" s="31">
        <f t="shared" si="1"/>
        <v>33</v>
      </c>
      <c r="B34" s="10" t="s">
        <v>302</v>
      </c>
      <c r="C34" s="10" t="s">
        <v>303</v>
      </c>
      <c r="D34" s="11">
        <v>0.0036</v>
      </c>
      <c r="E34" s="12">
        <v>14654593312</v>
      </c>
      <c r="F34" s="12">
        <f aca="true" t="shared" si="2" ref="F34:F65">D34*E34</f>
        <v>52756535.9232</v>
      </c>
      <c r="G34" s="11">
        <v>0.0098</v>
      </c>
      <c r="H34" s="13">
        <v>0.33</v>
      </c>
      <c r="I34" s="11">
        <v>0.1666</v>
      </c>
      <c r="J34" s="13">
        <v>0.13</v>
      </c>
      <c r="K34" s="11">
        <v>0.2627</v>
      </c>
      <c r="L34" s="13">
        <v>0.41</v>
      </c>
      <c r="M34" s="28"/>
      <c r="N34" s="36"/>
    </row>
    <row r="35" spans="1:14" ht="15" customHeight="1">
      <c r="A35" s="31">
        <f t="shared" si="1"/>
        <v>34</v>
      </c>
      <c r="B35" s="10" t="s">
        <v>237</v>
      </c>
      <c r="C35" s="10" t="s">
        <v>238</v>
      </c>
      <c r="D35" s="11">
        <v>0.0051</v>
      </c>
      <c r="E35" s="12">
        <v>81073833498</v>
      </c>
      <c r="F35" s="12">
        <f t="shared" si="2"/>
        <v>413476550.8398</v>
      </c>
      <c r="G35" s="11">
        <v>0.008</v>
      </c>
      <c r="H35" s="13">
        <v>0.41</v>
      </c>
      <c r="I35" s="11">
        <v>0.1468</v>
      </c>
      <c r="J35" s="13">
        <v>0.36</v>
      </c>
      <c r="K35" s="11">
        <v>0.2463</v>
      </c>
      <c r="L35" s="13">
        <v>0.54</v>
      </c>
      <c r="M35" s="28"/>
      <c r="N35" s="36"/>
    </row>
    <row r="36" spans="1:14" ht="15" customHeight="1">
      <c r="A36" s="31">
        <f t="shared" si="1"/>
        <v>35</v>
      </c>
      <c r="B36" s="10" t="s">
        <v>245</v>
      </c>
      <c r="C36" s="10" t="s">
        <v>246</v>
      </c>
      <c r="D36" s="11">
        <v>0.005</v>
      </c>
      <c r="E36" s="12">
        <v>674265267</v>
      </c>
      <c r="F36" s="12">
        <f t="shared" si="2"/>
        <v>3371326.335</v>
      </c>
      <c r="G36" s="11">
        <v>0.0016</v>
      </c>
      <c r="H36" s="13">
        <v>0.68</v>
      </c>
      <c r="I36" s="11">
        <v>0.1177</v>
      </c>
      <c r="J36" s="13">
        <v>0.73</v>
      </c>
      <c r="K36" s="11">
        <v>0.2263</v>
      </c>
      <c r="L36" s="13">
        <v>0.72</v>
      </c>
      <c r="M36" s="28"/>
      <c r="N36" s="36"/>
    </row>
    <row r="37" spans="1:14" ht="15" customHeight="1">
      <c r="A37" s="31">
        <f t="shared" si="1"/>
        <v>36</v>
      </c>
      <c r="B37" s="10" t="s">
        <v>247</v>
      </c>
      <c r="C37" s="10" t="s">
        <v>248</v>
      </c>
      <c r="D37" s="11">
        <v>0.005</v>
      </c>
      <c r="E37" s="12">
        <v>485532178</v>
      </c>
      <c r="F37" s="12">
        <f t="shared" si="2"/>
        <v>2427660.89</v>
      </c>
      <c r="G37" s="11">
        <v>0.002</v>
      </c>
      <c r="H37" s="13">
        <v>0.66</v>
      </c>
      <c r="I37" s="11">
        <v>0.1196</v>
      </c>
      <c r="J37" s="13">
        <v>0.71</v>
      </c>
      <c r="K37" s="11">
        <v>0.2247</v>
      </c>
      <c r="L37" s="13">
        <v>0.73</v>
      </c>
      <c r="M37" s="28"/>
      <c r="N37" s="36"/>
    </row>
    <row r="38" spans="1:14" ht="15" customHeight="1">
      <c r="A38" s="31">
        <f t="shared" si="1"/>
        <v>37</v>
      </c>
      <c r="B38" s="10" t="s">
        <v>348</v>
      </c>
      <c r="C38" s="10" t="s">
        <v>349</v>
      </c>
      <c r="D38" s="11">
        <v>0.0029</v>
      </c>
      <c r="E38" s="12">
        <v>41718858010</v>
      </c>
      <c r="F38" s="12">
        <f t="shared" si="2"/>
        <v>120984688.22899999</v>
      </c>
      <c r="G38" s="11">
        <v>0.0039</v>
      </c>
      <c r="H38" s="13">
        <v>0.59</v>
      </c>
      <c r="I38" s="11">
        <v>0.1947</v>
      </c>
      <c r="J38" s="13">
        <v>0.04</v>
      </c>
      <c r="K38" s="11">
        <v>0.3147</v>
      </c>
      <c r="L38" s="13">
        <v>0.06</v>
      </c>
      <c r="M38" s="28"/>
      <c r="N38" s="36"/>
    </row>
    <row r="39" spans="1:14" ht="15" customHeight="1">
      <c r="A39" s="31">
        <f t="shared" si="1"/>
        <v>38</v>
      </c>
      <c r="B39" s="10" t="s">
        <v>338</v>
      </c>
      <c r="C39" s="10" t="s">
        <v>339</v>
      </c>
      <c r="D39" s="11">
        <v>0.0032</v>
      </c>
      <c r="E39" s="12">
        <v>3400452107</v>
      </c>
      <c r="F39" s="12">
        <f t="shared" si="2"/>
        <v>10881446.7424</v>
      </c>
      <c r="G39" s="11">
        <v>-0.0126</v>
      </c>
      <c r="H39" s="13">
        <v>0.95</v>
      </c>
      <c r="I39" s="11">
        <v>0.146</v>
      </c>
      <c r="J39" s="13">
        <v>0.38</v>
      </c>
      <c r="K39" s="11">
        <v>0.2053</v>
      </c>
      <c r="L39" s="13">
        <v>0.83</v>
      </c>
      <c r="M39" s="28"/>
      <c r="N39" s="36"/>
    </row>
    <row r="40" spans="1:14" ht="15" customHeight="1">
      <c r="A40" s="31">
        <f t="shared" si="1"/>
        <v>39</v>
      </c>
      <c r="B40" s="10" t="s">
        <v>336</v>
      </c>
      <c r="C40" s="10" t="s">
        <v>337</v>
      </c>
      <c r="D40" s="11">
        <v>0.0033</v>
      </c>
      <c r="E40" s="12">
        <v>162308866</v>
      </c>
      <c r="F40" s="12">
        <f t="shared" si="2"/>
        <v>535619.2578</v>
      </c>
      <c r="G40" s="11">
        <v>0.0102</v>
      </c>
      <c r="H40" s="13">
        <v>0.31</v>
      </c>
      <c r="I40" s="11">
        <v>0.1655</v>
      </c>
      <c r="J40" s="13">
        <v>0.15</v>
      </c>
      <c r="K40" s="11">
        <v>0.2778</v>
      </c>
      <c r="L40" s="13">
        <v>0.26</v>
      </c>
      <c r="M40" s="28"/>
      <c r="N40" s="36"/>
    </row>
    <row r="41" spans="1:14" ht="15" customHeight="1">
      <c r="A41" s="31">
        <f t="shared" si="1"/>
        <v>40</v>
      </c>
      <c r="B41" s="10" t="s">
        <v>286</v>
      </c>
      <c r="C41" s="10" t="s">
        <v>287</v>
      </c>
      <c r="D41" s="11">
        <v>0.0042</v>
      </c>
      <c r="E41" s="12">
        <v>422475443</v>
      </c>
      <c r="F41" s="12">
        <f t="shared" si="2"/>
        <v>1774396.8605999998</v>
      </c>
      <c r="G41" s="11">
        <v>0.0018</v>
      </c>
      <c r="H41" s="13">
        <v>0.67</v>
      </c>
      <c r="I41" s="11">
        <v>0.1885</v>
      </c>
      <c r="J41" s="13">
        <v>0.04</v>
      </c>
      <c r="K41" s="11">
        <v>0.3259</v>
      </c>
      <c r="L41" s="13">
        <v>0.05</v>
      </c>
      <c r="M41" s="28"/>
      <c r="N41" s="36"/>
    </row>
    <row r="42" spans="1:14" ht="15" customHeight="1">
      <c r="A42" s="31">
        <f t="shared" si="1"/>
        <v>41</v>
      </c>
      <c r="B42" s="10" t="s">
        <v>368</v>
      </c>
      <c r="C42" s="10" t="s">
        <v>369</v>
      </c>
      <c r="D42" s="11">
        <v>0.0026</v>
      </c>
      <c r="E42" s="12">
        <v>7398253694</v>
      </c>
      <c r="F42" s="12">
        <f t="shared" si="2"/>
        <v>19235459.604399998</v>
      </c>
      <c r="G42" s="11">
        <v>-0.0146</v>
      </c>
      <c r="H42" s="13">
        <v>0.96</v>
      </c>
      <c r="I42" s="11">
        <v>0.1176</v>
      </c>
      <c r="J42" s="13">
        <v>0.73</v>
      </c>
      <c r="K42" s="11">
        <v>0.246</v>
      </c>
      <c r="L42" s="13">
        <v>0.55</v>
      </c>
      <c r="M42" s="28"/>
      <c r="N42" s="36"/>
    </row>
    <row r="43" spans="1:14" ht="15" customHeight="1">
      <c r="A43" s="31">
        <f t="shared" si="1"/>
        <v>42</v>
      </c>
      <c r="B43" s="10" t="s">
        <v>344</v>
      </c>
      <c r="C43" s="10" t="s">
        <v>345</v>
      </c>
      <c r="D43" s="11">
        <v>0.003</v>
      </c>
      <c r="E43" s="12">
        <v>18399794899</v>
      </c>
      <c r="F43" s="12">
        <f t="shared" si="2"/>
        <v>55199384.697000004</v>
      </c>
      <c r="G43" s="11">
        <v>0.0126</v>
      </c>
      <c r="H43" s="13">
        <v>0.39</v>
      </c>
      <c r="I43" s="11">
        <v>0.1122</v>
      </c>
      <c r="J43" s="13">
        <v>0.05</v>
      </c>
      <c r="K43" s="11">
        <v>0.1783</v>
      </c>
      <c r="L43" s="13">
        <v>0.21</v>
      </c>
      <c r="M43" s="28"/>
      <c r="N43" s="36"/>
    </row>
    <row r="44" spans="1:14" ht="15" customHeight="1">
      <c r="A44" s="31">
        <f t="shared" si="1"/>
        <v>43</v>
      </c>
      <c r="B44" s="10" t="s">
        <v>257</v>
      </c>
      <c r="C44" s="10" t="s">
        <v>258</v>
      </c>
      <c r="D44" s="11">
        <v>0.0047</v>
      </c>
      <c r="E44" s="12">
        <v>6518835453</v>
      </c>
      <c r="F44" s="12">
        <f t="shared" si="2"/>
        <v>30638526.629100002</v>
      </c>
      <c r="G44" s="11">
        <v>-0.0068</v>
      </c>
      <c r="H44" s="13">
        <v>0.81</v>
      </c>
      <c r="I44" s="11">
        <v>0.1209</v>
      </c>
      <c r="J44" s="13">
        <v>0.24</v>
      </c>
      <c r="K44" s="11">
        <v>0.2578</v>
      </c>
      <c r="L44" s="13">
        <v>0.28</v>
      </c>
      <c r="M44" s="28"/>
      <c r="N44" s="36"/>
    </row>
    <row r="45" spans="1:14" ht="15" customHeight="1">
      <c r="A45" s="31">
        <f t="shared" si="1"/>
        <v>44</v>
      </c>
      <c r="B45" s="10" t="s">
        <v>324</v>
      </c>
      <c r="C45" s="10" t="s">
        <v>325</v>
      </c>
      <c r="D45" s="11">
        <v>0.0034</v>
      </c>
      <c r="E45" s="12">
        <v>1081365489</v>
      </c>
      <c r="F45" s="12">
        <f t="shared" si="2"/>
        <v>3676642.6626</v>
      </c>
      <c r="G45" s="11">
        <v>0.0102</v>
      </c>
      <c r="H45" s="13">
        <v>0.31</v>
      </c>
      <c r="I45" s="11">
        <v>0.1633</v>
      </c>
      <c r="J45" s="13">
        <v>0.17</v>
      </c>
      <c r="K45" s="11">
        <v>0.2782</v>
      </c>
      <c r="L45" s="13">
        <v>0.26</v>
      </c>
      <c r="M45" s="29"/>
      <c r="N45" s="36"/>
    </row>
    <row r="46" spans="1:14" ht="15" customHeight="1">
      <c r="A46" s="31">
        <f t="shared" si="1"/>
        <v>45</v>
      </c>
      <c r="B46" s="10" t="s">
        <v>53</v>
      </c>
      <c r="C46" s="10" t="s">
        <v>54</v>
      </c>
      <c r="D46" s="11">
        <v>0.0152</v>
      </c>
      <c r="E46" s="12">
        <v>83809180</v>
      </c>
      <c r="F46" s="12">
        <f t="shared" si="2"/>
        <v>1273899.536</v>
      </c>
      <c r="G46" s="11">
        <v>0.0291</v>
      </c>
      <c r="H46" s="13">
        <v>0.01</v>
      </c>
      <c r="I46" s="11">
        <v>0.1778</v>
      </c>
      <c r="J46" s="13">
        <v>0.24</v>
      </c>
      <c r="K46" s="11">
        <v>0.1543</v>
      </c>
      <c r="L46" s="13">
        <v>0.93</v>
      </c>
      <c r="M46" s="28" t="s">
        <v>394</v>
      </c>
      <c r="N46" s="35">
        <f>F46</f>
        <v>1273899.536</v>
      </c>
    </row>
    <row r="47" spans="1:14" ht="15" customHeight="1">
      <c r="A47" s="31">
        <f t="shared" si="1"/>
        <v>46</v>
      </c>
      <c r="B47" s="10" t="s">
        <v>374</v>
      </c>
      <c r="C47" s="10" t="s">
        <v>375</v>
      </c>
      <c r="D47" s="11">
        <v>0.0025</v>
      </c>
      <c r="E47" s="12">
        <v>1221059545</v>
      </c>
      <c r="F47" s="12">
        <f t="shared" si="2"/>
        <v>3052648.8625000003</v>
      </c>
      <c r="G47" s="11">
        <v>-0.0062</v>
      </c>
      <c r="H47" s="13">
        <v>0.86</v>
      </c>
      <c r="I47" s="11">
        <v>0.1487</v>
      </c>
      <c r="J47" s="13">
        <v>0.33</v>
      </c>
      <c r="K47" s="11">
        <v>0.2432</v>
      </c>
      <c r="L47" s="13">
        <v>0.57</v>
      </c>
      <c r="M47" s="28" t="s">
        <v>395</v>
      </c>
      <c r="N47" s="35">
        <f>SUM(F47:F50)</f>
        <v>24397453.2851</v>
      </c>
    </row>
    <row r="48" spans="1:14" ht="15" customHeight="1">
      <c r="A48" s="31">
        <f t="shared" si="1"/>
        <v>47</v>
      </c>
      <c r="B48" s="10" t="s">
        <v>225</v>
      </c>
      <c r="C48" s="10" t="s">
        <v>226</v>
      </c>
      <c r="D48" s="11">
        <v>0.0054</v>
      </c>
      <c r="E48" s="12">
        <v>3442552302</v>
      </c>
      <c r="F48" s="12">
        <f t="shared" si="2"/>
        <v>18589782.430800002</v>
      </c>
      <c r="G48" s="11">
        <v>-0.0146</v>
      </c>
      <c r="H48" s="13">
        <v>0.96</v>
      </c>
      <c r="I48" s="11">
        <v>0.0996</v>
      </c>
      <c r="J48" s="13">
        <v>0.88</v>
      </c>
      <c r="K48" s="11">
        <v>0.2257</v>
      </c>
      <c r="L48" s="13">
        <v>0.73</v>
      </c>
      <c r="M48" s="28"/>
      <c r="N48" s="36"/>
    </row>
    <row r="49" spans="1:14" ht="15" customHeight="1">
      <c r="A49" s="31">
        <f t="shared" si="1"/>
        <v>48</v>
      </c>
      <c r="B49" s="10" t="s">
        <v>233</v>
      </c>
      <c r="C49" s="10" t="s">
        <v>234</v>
      </c>
      <c r="D49" s="11">
        <v>0.0052</v>
      </c>
      <c r="E49" s="12">
        <v>412021969</v>
      </c>
      <c r="F49" s="12">
        <f t="shared" si="2"/>
        <v>2142514.2388</v>
      </c>
      <c r="G49" s="11">
        <v>-0.0071</v>
      </c>
      <c r="H49" s="13">
        <v>0.88</v>
      </c>
      <c r="I49" s="11">
        <v>0.0851</v>
      </c>
      <c r="J49" s="13">
        <v>0.94</v>
      </c>
      <c r="K49" s="11">
        <v>0.2183</v>
      </c>
      <c r="L49" s="13">
        <v>0.77</v>
      </c>
      <c r="M49" s="28"/>
      <c r="N49" s="36"/>
    </row>
    <row r="50" spans="1:14" ht="15" customHeight="1">
      <c r="A50" s="31">
        <f t="shared" si="1"/>
        <v>49</v>
      </c>
      <c r="B50" s="10" t="s">
        <v>190</v>
      </c>
      <c r="C50" s="10" t="s">
        <v>191</v>
      </c>
      <c r="D50" s="11">
        <v>0.0065</v>
      </c>
      <c r="E50" s="12">
        <v>94231962</v>
      </c>
      <c r="F50" s="12">
        <f t="shared" si="2"/>
        <v>612507.753</v>
      </c>
      <c r="G50" s="11">
        <v>0.0033</v>
      </c>
      <c r="H50" s="13">
        <v>0.62</v>
      </c>
      <c r="I50" s="11">
        <v>0.1067</v>
      </c>
      <c r="J50" s="13">
        <v>0.83</v>
      </c>
      <c r="K50" s="11">
        <v>0.202</v>
      </c>
      <c r="L50" s="13">
        <v>0.84</v>
      </c>
      <c r="M50" s="28"/>
      <c r="N50" s="36"/>
    </row>
    <row r="51" spans="1:14" ht="15" customHeight="1">
      <c r="A51" s="31">
        <f t="shared" si="1"/>
        <v>50</v>
      </c>
      <c r="B51" s="10" t="s">
        <v>169</v>
      </c>
      <c r="C51" s="10" t="s">
        <v>170</v>
      </c>
      <c r="D51" s="11">
        <v>0.0069</v>
      </c>
      <c r="E51" s="12">
        <v>850219222</v>
      </c>
      <c r="F51" s="12">
        <f t="shared" si="2"/>
        <v>5866512.6318</v>
      </c>
      <c r="G51" s="11">
        <v>0.0121</v>
      </c>
      <c r="H51" s="13">
        <v>0.22</v>
      </c>
      <c r="I51" s="11">
        <v>0.1723</v>
      </c>
      <c r="J51" s="13">
        <v>0.09</v>
      </c>
      <c r="K51" s="11">
        <v>0.3081</v>
      </c>
      <c r="L51" s="13">
        <v>0.08</v>
      </c>
      <c r="M51" s="28" t="s">
        <v>396</v>
      </c>
      <c r="N51" s="35">
        <f>SUM(F51:F56)</f>
        <v>21910982.87</v>
      </c>
    </row>
    <row r="52" spans="1:14" ht="15" customHeight="1">
      <c r="A52" s="31">
        <f t="shared" si="1"/>
        <v>51</v>
      </c>
      <c r="B52" s="10" t="s">
        <v>43</v>
      </c>
      <c r="C52" s="10" t="s">
        <v>44</v>
      </c>
      <c r="D52" s="11">
        <v>0.016</v>
      </c>
      <c r="E52" s="12">
        <v>176037973</v>
      </c>
      <c r="F52" s="12">
        <f t="shared" si="2"/>
        <v>2816607.568</v>
      </c>
      <c r="G52" s="11">
        <v>0.0177</v>
      </c>
      <c r="H52" s="13">
        <v>0.07</v>
      </c>
      <c r="I52" s="11">
        <v>0.1733</v>
      </c>
      <c r="J52" s="13">
        <v>0.09</v>
      </c>
      <c r="K52" s="11">
        <v>0.2874</v>
      </c>
      <c r="L52" s="13">
        <v>0.2</v>
      </c>
      <c r="M52" s="28"/>
      <c r="N52" s="36"/>
    </row>
    <row r="53" spans="1:14" ht="15" customHeight="1">
      <c r="A53" s="31">
        <f t="shared" si="1"/>
        <v>52</v>
      </c>
      <c r="B53" s="10" t="s">
        <v>128</v>
      </c>
      <c r="C53" s="10" t="s">
        <v>129</v>
      </c>
      <c r="D53" s="11">
        <v>0.0081</v>
      </c>
      <c r="E53" s="12">
        <v>13310035</v>
      </c>
      <c r="F53" s="12">
        <f t="shared" si="2"/>
        <v>107811.28349999999</v>
      </c>
      <c r="G53" s="11">
        <v>0.0055</v>
      </c>
      <c r="H53" s="13">
        <v>0.5</v>
      </c>
      <c r="I53" s="11">
        <v>0.1657</v>
      </c>
      <c r="J53" s="13">
        <v>0.15</v>
      </c>
      <c r="K53" s="11">
        <v>0.2844</v>
      </c>
      <c r="L53" s="13">
        <v>0.21</v>
      </c>
      <c r="M53" s="28"/>
      <c r="N53" s="36"/>
    </row>
    <row r="54" spans="1:14" ht="15" customHeight="1">
      <c r="A54" s="31">
        <f t="shared" si="1"/>
        <v>53</v>
      </c>
      <c r="B54" s="10" t="s">
        <v>188</v>
      </c>
      <c r="C54" s="10" t="s">
        <v>189</v>
      </c>
      <c r="D54" s="11">
        <v>0.0065</v>
      </c>
      <c r="E54" s="12">
        <v>435461051</v>
      </c>
      <c r="F54" s="12">
        <f t="shared" si="2"/>
        <v>2830496.8315</v>
      </c>
      <c r="G54" s="11">
        <v>0.0165</v>
      </c>
      <c r="H54" s="13">
        <v>0.1</v>
      </c>
      <c r="I54" s="11">
        <v>0.1748</v>
      </c>
      <c r="J54" s="13">
        <v>0.07</v>
      </c>
      <c r="K54" s="11">
        <v>0.2922</v>
      </c>
      <c r="L54" s="13">
        <v>0.17</v>
      </c>
      <c r="M54" s="28"/>
      <c r="N54" s="36"/>
    </row>
    <row r="55" spans="1:14" ht="15" customHeight="1">
      <c r="A55" s="31">
        <f t="shared" si="1"/>
        <v>54</v>
      </c>
      <c r="B55" s="10" t="s">
        <v>29</v>
      </c>
      <c r="C55" s="10" t="s">
        <v>30</v>
      </c>
      <c r="D55" s="11">
        <v>0.0285</v>
      </c>
      <c r="E55" s="12">
        <v>358167660</v>
      </c>
      <c r="F55" s="12">
        <f t="shared" si="2"/>
        <v>10207778.31</v>
      </c>
      <c r="G55" s="11">
        <v>-0.0266</v>
      </c>
      <c r="H55" s="13">
        <v>0.92</v>
      </c>
      <c r="I55" s="11">
        <v>0.1763</v>
      </c>
      <c r="J55" s="13">
        <v>0.26</v>
      </c>
      <c r="K55" s="11">
        <v>0.2863</v>
      </c>
      <c r="L55" s="13">
        <v>0.29</v>
      </c>
      <c r="M55" s="29"/>
      <c r="N55" s="36"/>
    </row>
    <row r="56" spans="1:14" ht="15" customHeight="1">
      <c r="A56" s="31">
        <f t="shared" si="1"/>
        <v>55</v>
      </c>
      <c r="B56" s="10" t="s">
        <v>146</v>
      </c>
      <c r="C56" s="10" t="s">
        <v>147</v>
      </c>
      <c r="D56" s="11">
        <v>0.0078</v>
      </c>
      <c r="E56" s="12">
        <v>10484134</v>
      </c>
      <c r="F56" s="12">
        <f t="shared" si="2"/>
        <v>81776.24519999999</v>
      </c>
      <c r="G56" s="11">
        <v>0.0102</v>
      </c>
      <c r="H56" s="13">
        <v>0.55</v>
      </c>
      <c r="I56" s="11">
        <v>0.1468</v>
      </c>
      <c r="J56" s="13">
        <v>0.14</v>
      </c>
      <c r="K56" s="11">
        <v>0.2738</v>
      </c>
      <c r="L56" s="13">
        <v>0.33</v>
      </c>
      <c r="M56" s="28"/>
      <c r="N56" s="36"/>
    </row>
    <row r="57" spans="1:14" ht="15" customHeight="1">
      <c r="A57" s="31">
        <f t="shared" si="1"/>
        <v>56</v>
      </c>
      <c r="B57" s="10" t="s">
        <v>204</v>
      </c>
      <c r="C57" s="10" t="s">
        <v>205</v>
      </c>
      <c r="D57" s="11">
        <v>0.006</v>
      </c>
      <c r="E57" s="12">
        <v>1245159557</v>
      </c>
      <c r="F57" s="12">
        <f t="shared" si="2"/>
        <v>7470957.342</v>
      </c>
      <c r="G57" s="11">
        <v>0.0061</v>
      </c>
      <c r="H57" s="13">
        <v>0.47</v>
      </c>
      <c r="I57" s="11">
        <v>0.159</v>
      </c>
      <c r="J57" s="13">
        <v>0.22</v>
      </c>
      <c r="K57" s="11">
        <v>0.2944</v>
      </c>
      <c r="L57" s="13">
        <v>0.16</v>
      </c>
      <c r="M57" s="28" t="s">
        <v>451</v>
      </c>
      <c r="N57" s="35">
        <f>F57</f>
        <v>7470957.342</v>
      </c>
    </row>
    <row r="58" spans="1:14" ht="15" customHeight="1">
      <c r="A58" s="31">
        <f t="shared" si="1"/>
        <v>57</v>
      </c>
      <c r="B58" s="10" t="s">
        <v>173</v>
      </c>
      <c r="C58" s="10" t="s">
        <v>174</v>
      </c>
      <c r="D58" s="11">
        <v>0.0068</v>
      </c>
      <c r="E58" s="12">
        <v>15765800828</v>
      </c>
      <c r="F58" s="12">
        <f t="shared" si="2"/>
        <v>107207445.63039999</v>
      </c>
      <c r="G58" s="11">
        <v>-0.0073</v>
      </c>
      <c r="H58" s="13">
        <v>0.89</v>
      </c>
      <c r="I58" s="11">
        <v>0.1412</v>
      </c>
      <c r="J58" s="13">
        <v>0.45</v>
      </c>
      <c r="K58" s="11">
        <v>0.2495</v>
      </c>
      <c r="L58" s="13">
        <v>0.51</v>
      </c>
      <c r="M58" s="28" t="s">
        <v>397</v>
      </c>
      <c r="N58" s="35">
        <f>SUM(F58:F59)</f>
        <v>107331947.89239998</v>
      </c>
    </row>
    <row r="59" spans="1:14" ht="15" customHeight="1">
      <c r="A59" s="31">
        <f t="shared" si="1"/>
        <v>58</v>
      </c>
      <c r="B59" s="10" t="s">
        <v>158</v>
      </c>
      <c r="C59" s="10" t="s">
        <v>159</v>
      </c>
      <c r="D59" s="11">
        <v>0.0074</v>
      </c>
      <c r="E59" s="12">
        <v>16824630</v>
      </c>
      <c r="F59" s="12">
        <f t="shared" si="2"/>
        <v>124502.262</v>
      </c>
      <c r="G59" s="11">
        <v>-0.0138</v>
      </c>
      <c r="H59" s="13">
        <v>0.92</v>
      </c>
      <c r="I59" s="11">
        <v>0.1698</v>
      </c>
      <c r="J59" s="13">
        <v>0.03</v>
      </c>
      <c r="K59" s="11">
        <v>0.2287</v>
      </c>
      <c r="L59" s="13">
        <v>0.04</v>
      </c>
      <c r="M59" s="28"/>
      <c r="N59" s="36"/>
    </row>
    <row r="60" spans="1:14" ht="15" customHeight="1">
      <c r="A60" s="31">
        <f t="shared" si="1"/>
        <v>59</v>
      </c>
      <c r="B60" s="10" t="s">
        <v>227</v>
      </c>
      <c r="C60" s="10" t="s">
        <v>228</v>
      </c>
      <c r="D60" s="11">
        <v>0.0054</v>
      </c>
      <c r="E60" s="12">
        <v>666581051</v>
      </c>
      <c r="F60" s="12">
        <f t="shared" si="2"/>
        <v>3599537.6754</v>
      </c>
      <c r="G60" s="11">
        <v>-0.0006</v>
      </c>
      <c r="H60" s="13">
        <v>0.76</v>
      </c>
      <c r="I60" s="11">
        <v>0.1414</v>
      </c>
      <c r="J60" s="13">
        <v>0.45</v>
      </c>
      <c r="K60" s="11">
        <v>0.2053</v>
      </c>
      <c r="L60" s="13">
        <v>0.83</v>
      </c>
      <c r="M60" s="28" t="s">
        <v>398</v>
      </c>
      <c r="N60" s="35">
        <f>SUM(F60:F63)</f>
        <v>31984374.781899996</v>
      </c>
    </row>
    <row r="61" spans="1:14" ht="15" customHeight="1">
      <c r="A61" s="31">
        <f t="shared" si="1"/>
        <v>60</v>
      </c>
      <c r="B61" s="10" t="s">
        <v>219</v>
      </c>
      <c r="C61" s="10" t="s">
        <v>220</v>
      </c>
      <c r="D61" s="11">
        <v>0.0057</v>
      </c>
      <c r="E61" s="12">
        <v>312079598</v>
      </c>
      <c r="F61" s="12">
        <f t="shared" si="2"/>
        <v>1778853.7086</v>
      </c>
      <c r="G61" s="11">
        <v>-0.0003</v>
      </c>
      <c r="H61" s="13">
        <v>0.75</v>
      </c>
      <c r="I61" s="11">
        <v>0.149</v>
      </c>
      <c r="J61" s="13">
        <v>0.32</v>
      </c>
      <c r="K61" s="11">
        <v>0.214</v>
      </c>
      <c r="L61" s="13">
        <v>0.79</v>
      </c>
      <c r="M61" s="28"/>
      <c r="N61" s="36"/>
    </row>
    <row r="62" spans="1:14" ht="15" customHeight="1">
      <c r="A62" s="31">
        <f t="shared" si="1"/>
        <v>61</v>
      </c>
      <c r="B62" s="10" t="s">
        <v>97</v>
      </c>
      <c r="C62" s="10" t="s">
        <v>98</v>
      </c>
      <c r="D62" s="11">
        <v>0.0091</v>
      </c>
      <c r="E62" s="12">
        <v>1878737839</v>
      </c>
      <c r="F62" s="12">
        <f t="shared" si="2"/>
        <v>17096514.3349</v>
      </c>
      <c r="G62" s="11">
        <v>0</v>
      </c>
      <c r="H62" s="13">
        <v>0.74</v>
      </c>
      <c r="I62" s="11">
        <v>0.2086</v>
      </c>
      <c r="J62" s="13">
        <v>0.03</v>
      </c>
      <c r="K62" s="11">
        <v>0.2527</v>
      </c>
      <c r="L62" s="13">
        <v>0.48</v>
      </c>
      <c r="M62" s="28"/>
      <c r="N62" s="36"/>
    </row>
    <row r="63" spans="1:14" ht="15" customHeight="1">
      <c r="A63" s="31">
        <f t="shared" si="1"/>
        <v>62</v>
      </c>
      <c r="B63" s="10" t="s">
        <v>101</v>
      </c>
      <c r="C63" s="10" t="s">
        <v>102</v>
      </c>
      <c r="D63" s="11">
        <v>0.0089</v>
      </c>
      <c r="E63" s="12">
        <v>1068479670</v>
      </c>
      <c r="F63" s="12">
        <f t="shared" si="2"/>
        <v>9509469.063</v>
      </c>
      <c r="G63" s="11">
        <v>0.0014</v>
      </c>
      <c r="H63" s="13">
        <v>0.69</v>
      </c>
      <c r="I63" s="11">
        <v>0.2183</v>
      </c>
      <c r="J63" s="13">
        <v>0.02</v>
      </c>
      <c r="K63" s="11">
        <v>0.2691</v>
      </c>
      <c r="L63" s="13">
        <v>0.35</v>
      </c>
      <c r="M63" s="28"/>
      <c r="N63" s="36"/>
    </row>
    <row r="64" spans="1:14" ht="15" customHeight="1">
      <c r="A64" s="31">
        <f t="shared" si="1"/>
        <v>63</v>
      </c>
      <c r="B64" s="10" t="s">
        <v>91</v>
      </c>
      <c r="C64" s="10" t="s">
        <v>92</v>
      </c>
      <c r="D64" s="11">
        <v>0.0095</v>
      </c>
      <c r="E64" s="12">
        <v>6538442</v>
      </c>
      <c r="F64" s="12">
        <f t="shared" si="2"/>
        <v>62115.199</v>
      </c>
      <c r="G64" s="11">
        <v>-0.0027</v>
      </c>
      <c r="H64" s="13">
        <v>0.28</v>
      </c>
      <c r="I64" s="11">
        <v>0.1901</v>
      </c>
      <c r="J64" s="13">
        <v>0.02</v>
      </c>
      <c r="K64" s="11">
        <v>0.2088</v>
      </c>
      <c r="L64" s="13">
        <v>0.77</v>
      </c>
      <c r="M64" s="28" t="s">
        <v>399</v>
      </c>
      <c r="N64" s="35">
        <f>F64</f>
        <v>62115.199</v>
      </c>
    </row>
    <row r="65" spans="1:14" ht="15" customHeight="1">
      <c r="A65" s="31">
        <f t="shared" si="1"/>
        <v>64</v>
      </c>
      <c r="B65" s="10" t="s">
        <v>132</v>
      </c>
      <c r="C65" s="10" t="s">
        <v>133</v>
      </c>
      <c r="D65" s="11">
        <v>0.008</v>
      </c>
      <c r="E65" s="12">
        <v>632086974</v>
      </c>
      <c r="F65" s="12">
        <f t="shared" si="2"/>
        <v>5056695.792</v>
      </c>
      <c r="G65" s="11">
        <v>0.0045</v>
      </c>
      <c r="H65" s="13">
        <v>0.56</v>
      </c>
      <c r="I65" s="11">
        <v>0.1174</v>
      </c>
      <c r="J65" s="13">
        <v>0.74</v>
      </c>
      <c r="K65" s="11">
        <v>0.254</v>
      </c>
      <c r="L65" s="13">
        <v>0.47</v>
      </c>
      <c r="M65" s="28" t="s">
        <v>400</v>
      </c>
      <c r="N65" s="35">
        <f>SUM(F65:F70)</f>
        <v>27374193.4659</v>
      </c>
    </row>
    <row r="66" spans="1:14" ht="15" customHeight="1">
      <c r="A66" s="31">
        <f t="shared" si="1"/>
        <v>65</v>
      </c>
      <c r="B66" s="10" t="s">
        <v>138</v>
      </c>
      <c r="C66" s="10" t="s">
        <v>139</v>
      </c>
      <c r="D66" s="11">
        <v>0.0079</v>
      </c>
      <c r="E66" s="12">
        <v>1466267929</v>
      </c>
      <c r="F66" s="12">
        <f aca="true" t="shared" si="3" ref="F66:F97">D66*E66</f>
        <v>11583516.6391</v>
      </c>
      <c r="G66" s="11">
        <v>0.0068</v>
      </c>
      <c r="H66" s="13">
        <v>0.6</v>
      </c>
      <c r="I66" s="11">
        <v>0.1079</v>
      </c>
      <c r="J66" s="13">
        <v>0.4</v>
      </c>
      <c r="K66" s="11">
        <v>0.151</v>
      </c>
      <c r="L66" s="13">
        <v>0.42</v>
      </c>
      <c r="M66" s="28"/>
      <c r="N66" s="36"/>
    </row>
    <row r="67" spans="1:14" ht="15" customHeight="1">
      <c r="A67" s="31">
        <f t="shared" si="1"/>
        <v>66</v>
      </c>
      <c r="B67" s="10" t="s">
        <v>362</v>
      </c>
      <c r="C67" s="10" t="s">
        <v>363</v>
      </c>
      <c r="D67" s="11">
        <v>0.0028</v>
      </c>
      <c r="E67" s="12">
        <v>79026536</v>
      </c>
      <c r="F67" s="12">
        <f t="shared" si="3"/>
        <v>221274.3008</v>
      </c>
      <c r="G67" s="11">
        <v>0.0064</v>
      </c>
      <c r="H67" s="13">
        <v>0.73</v>
      </c>
      <c r="I67" s="11">
        <v>0.0859</v>
      </c>
      <c r="J67" s="13">
        <v>0.9</v>
      </c>
      <c r="K67" s="11">
        <v>0.1952</v>
      </c>
      <c r="L67" s="13">
        <v>0.84</v>
      </c>
      <c r="M67" s="28"/>
      <c r="N67" s="36"/>
    </row>
    <row r="68" spans="1:14" ht="15" customHeight="1">
      <c r="A68" s="31">
        <f aca="true" t="shared" si="4" ref="A68:A131">A67+1</f>
        <v>67</v>
      </c>
      <c r="B68" s="10" t="s">
        <v>370</v>
      </c>
      <c r="C68" s="10" t="s">
        <v>371</v>
      </c>
      <c r="D68" s="11">
        <v>0.0026</v>
      </c>
      <c r="E68" s="12">
        <v>417509259</v>
      </c>
      <c r="F68" s="12">
        <f t="shared" si="3"/>
        <v>1085524.0733999999</v>
      </c>
      <c r="G68" s="11">
        <v>0.0191</v>
      </c>
      <c r="H68" s="13">
        <v>0.05</v>
      </c>
      <c r="I68" s="11">
        <v>0.1566</v>
      </c>
      <c r="J68" s="13">
        <v>0.24</v>
      </c>
      <c r="K68" s="11">
        <v>0.2956</v>
      </c>
      <c r="L68" s="13">
        <v>0.16</v>
      </c>
      <c r="M68" s="28"/>
      <c r="N68" s="36"/>
    </row>
    <row r="69" spans="1:14" ht="15" customHeight="1">
      <c r="A69" s="31">
        <f t="shared" si="4"/>
        <v>68</v>
      </c>
      <c r="B69" s="10" t="s">
        <v>165</v>
      </c>
      <c r="C69" s="10" t="s">
        <v>166</v>
      </c>
      <c r="D69" s="11">
        <v>0.0071</v>
      </c>
      <c r="E69" s="12">
        <v>1168939666</v>
      </c>
      <c r="F69" s="12">
        <f t="shared" si="3"/>
        <v>8299471.6286</v>
      </c>
      <c r="G69" s="11">
        <v>0.0033</v>
      </c>
      <c r="H69" s="13">
        <v>0.62</v>
      </c>
      <c r="I69" s="11">
        <v>0.1734</v>
      </c>
      <c r="J69" s="13">
        <v>0.08</v>
      </c>
      <c r="K69" s="11">
        <v>0.3081</v>
      </c>
      <c r="L69" s="13">
        <v>0.08</v>
      </c>
      <c r="M69" s="28"/>
      <c r="N69" s="36"/>
    </row>
    <row r="70" spans="1:14" ht="15" customHeight="1">
      <c r="A70" s="31">
        <f t="shared" si="4"/>
        <v>69</v>
      </c>
      <c r="B70" s="10" t="s">
        <v>134</v>
      </c>
      <c r="C70" s="10" t="s">
        <v>135</v>
      </c>
      <c r="D70" s="11">
        <v>0.008</v>
      </c>
      <c r="E70" s="12">
        <v>140963879</v>
      </c>
      <c r="F70" s="12">
        <f t="shared" si="3"/>
        <v>1127711.0320000001</v>
      </c>
      <c r="G70" s="11">
        <v>0.0098</v>
      </c>
      <c r="H70" s="13">
        <v>0.57</v>
      </c>
      <c r="I70" s="11">
        <v>0.1109</v>
      </c>
      <c r="J70" s="13">
        <v>0.67</v>
      </c>
      <c r="K70" s="11">
        <v>0.2467</v>
      </c>
      <c r="L70" s="13">
        <v>0.55</v>
      </c>
      <c r="M70" s="28"/>
      <c r="N70" s="36"/>
    </row>
    <row r="71" spans="1:14" ht="15" customHeight="1">
      <c r="A71" s="31">
        <f t="shared" si="4"/>
        <v>70</v>
      </c>
      <c r="B71" s="10" t="s">
        <v>79</v>
      </c>
      <c r="C71" s="10" t="s">
        <v>80</v>
      </c>
      <c r="D71" s="11">
        <v>0.0104</v>
      </c>
      <c r="E71" s="12">
        <v>2462252859</v>
      </c>
      <c r="F71" s="12">
        <f t="shared" si="3"/>
        <v>25607429.733599998</v>
      </c>
      <c r="G71" s="11">
        <v>-0.0022</v>
      </c>
      <c r="H71" s="13">
        <v>0.8</v>
      </c>
      <c r="I71" s="11">
        <v>0.1161</v>
      </c>
      <c r="J71" s="13">
        <v>0.75</v>
      </c>
      <c r="K71" s="11">
        <v>0.1755</v>
      </c>
      <c r="L71" s="13">
        <v>0.93</v>
      </c>
      <c r="M71" s="28" t="s">
        <v>401</v>
      </c>
      <c r="N71" s="35">
        <f>SUM(F71:F78)</f>
        <v>138361827.7687</v>
      </c>
    </row>
    <row r="72" spans="1:14" ht="15" customHeight="1">
      <c r="A72" s="31">
        <f t="shared" si="4"/>
        <v>71</v>
      </c>
      <c r="B72" s="10" t="s">
        <v>83</v>
      </c>
      <c r="C72" s="10" t="s">
        <v>84</v>
      </c>
      <c r="D72" s="11">
        <v>0.0102</v>
      </c>
      <c r="E72" s="12">
        <v>821481822</v>
      </c>
      <c r="F72" s="12">
        <f t="shared" si="3"/>
        <v>8379114.584400001</v>
      </c>
      <c r="G72" s="11">
        <v>-0.0176</v>
      </c>
      <c r="H72" s="13">
        <v>0.8</v>
      </c>
      <c r="I72" s="11">
        <v>0.0918</v>
      </c>
      <c r="J72" s="13">
        <v>0.7</v>
      </c>
      <c r="K72" s="11">
        <v>0.2121</v>
      </c>
      <c r="L72" s="13">
        <v>0.68</v>
      </c>
      <c r="M72" s="28"/>
      <c r="N72" s="36"/>
    </row>
    <row r="73" spans="1:14" ht="15" customHeight="1">
      <c r="A73" s="31">
        <f t="shared" si="4"/>
        <v>72</v>
      </c>
      <c r="B73" s="10" t="s">
        <v>63</v>
      </c>
      <c r="C73" s="10" t="s">
        <v>64</v>
      </c>
      <c r="D73" s="11">
        <v>0.0125</v>
      </c>
      <c r="E73" s="12">
        <v>362284050</v>
      </c>
      <c r="F73" s="12">
        <f t="shared" si="3"/>
        <v>4528550.625</v>
      </c>
      <c r="G73" s="11">
        <v>-0.025</v>
      </c>
      <c r="H73" s="13">
        <v>0.83</v>
      </c>
      <c r="I73" s="11">
        <v>0.1834</v>
      </c>
      <c r="J73" s="13">
        <v>0.12</v>
      </c>
      <c r="K73" s="11">
        <v>0.292</v>
      </c>
      <c r="L73" s="13">
        <v>0.79</v>
      </c>
      <c r="M73" s="28"/>
      <c r="N73" s="36"/>
    </row>
    <row r="74" spans="1:14" ht="15" customHeight="1">
      <c r="A74" s="31">
        <f t="shared" si="4"/>
        <v>73</v>
      </c>
      <c r="B74" s="10" t="s">
        <v>130</v>
      </c>
      <c r="C74" s="10" t="s">
        <v>131</v>
      </c>
      <c r="D74" s="11">
        <v>0.008</v>
      </c>
      <c r="E74" s="12">
        <v>1539365739</v>
      </c>
      <c r="F74" s="12">
        <f t="shared" si="3"/>
        <v>12314925.912</v>
      </c>
      <c r="G74" s="11">
        <v>0.0106</v>
      </c>
      <c r="H74" s="13">
        <v>0.29</v>
      </c>
      <c r="I74" s="11">
        <v>0.1482</v>
      </c>
      <c r="J74" s="13">
        <v>0.34</v>
      </c>
      <c r="K74" s="11">
        <v>0.2486</v>
      </c>
      <c r="L74" s="13">
        <v>0.52</v>
      </c>
      <c r="M74" s="28"/>
      <c r="N74" s="36"/>
    </row>
    <row r="75" spans="1:14" ht="15" customHeight="1">
      <c r="A75" s="31">
        <f t="shared" si="4"/>
        <v>74</v>
      </c>
      <c r="B75" s="10" t="s">
        <v>69</v>
      </c>
      <c r="C75" s="10" t="s">
        <v>70</v>
      </c>
      <c r="D75" s="11">
        <v>0.0117</v>
      </c>
      <c r="E75" s="12">
        <v>709896602</v>
      </c>
      <c r="F75" s="12">
        <f t="shared" si="3"/>
        <v>8305790.2434</v>
      </c>
      <c r="G75" s="11">
        <v>-0.0129</v>
      </c>
      <c r="H75" s="13">
        <v>0.71</v>
      </c>
      <c r="I75" s="11">
        <v>0.1227</v>
      </c>
      <c r="J75" s="13">
        <v>0.69</v>
      </c>
      <c r="K75" s="11">
        <v>0.2597</v>
      </c>
      <c r="L75" s="13">
        <v>0.44</v>
      </c>
      <c r="M75" s="28"/>
      <c r="N75" s="36"/>
    </row>
    <row r="76" spans="1:14" ht="15" customHeight="1">
      <c r="A76" s="31">
        <f t="shared" si="4"/>
        <v>75</v>
      </c>
      <c r="B76" s="10" t="s">
        <v>65</v>
      </c>
      <c r="C76" s="10" t="s">
        <v>66</v>
      </c>
      <c r="D76" s="11">
        <v>0.0119</v>
      </c>
      <c r="E76" s="12">
        <v>103441217</v>
      </c>
      <c r="F76" s="12">
        <f t="shared" si="3"/>
        <v>1230950.4823</v>
      </c>
      <c r="G76" s="11">
        <v>-0.0145</v>
      </c>
      <c r="H76" s="13">
        <v>0.81</v>
      </c>
      <c r="I76" s="11">
        <v>0.1259</v>
      </c>
      <c r="J76" s="13">
        <v>0.67</v>
      </c>
      <c r="K76" s="11">
        <v>0.2804</v>
      </c>
      <c r="L76" s="13">
        <v>0.34</v>
      </c>
      <c r="M76" s="28"/>
      <c r="N76" s="36"/>
    </row>
    <row r="77" spans="1:14" ht="15" customHeight="1">
      <c r="A77" s="31">
        <f t="shared" si="4"/>
        <v>76</v>
      </c>
      <c r="B77" s="10" t="s">
        <v>77</v>
      </c>
      <c r="C77" s="10" t="s">
        <v>78</v>
      </c>
      <c r="D77" s="11">
        <v>0.0104</v>
      </c>
      <c r="E77" s="12">
        <v>5607536462</v>
      </c>
      <c r="F77" s="12">
        <f t="shared" si="3"/>
        <v>58318379.204799995</v>
      </c>
      <c r="G77" s="11">
        <v>-0.0025</v>
      </c>
      <c r="H77" s="13">
        <v>0.81</v>
      </c>
      <c r="I77" s="11">
        <v>0.1263</v>
      </c>
      <c r="J77" s="13">
        <v>0.62</v>
      </c>
      <c r="K77" s="11">
        <v>0.192</v>
      </c>
      <c r="L77" s="13">
        <v>0.89</v>
      </c>
      <c r="M77" s="28"/>
      <c r="N77" s="36"/>
    </row>
    <row r="78" spans="1:14" ht="15" customHeight="1">
      <c r="A78" s="31">
        <f t="shared" si="4"/>
        <v>77</v>
      </c>
      <c r="B78" s="10" t="s">
        <v>81</v>
      </c>
      <c r="C78" s="10" t="s">
        <v>82</v>
      </c>
      <c r="D78" s="11">
        <v>0.0104</v>
      </c>
      <c r="E78" s="12">
        <v>1891989133</v>
      </c>
      <c r="F78" s="12">
        <f t="shared" si="3"/>
        <v>19676686.9832</v>
      </c>
      <c r="G78" s="11">
        <v>-0.0172</v>
      </c>
      <c r="H78" s="13">
        <v>0.78</v>
      </c>
      <c r="I78" s="11">
        <v>0.0866</v>
      </c>
      <c r="J78" s="13">
        <v>0.75</v>
      </c>
      <c r="K78" s="11">
        <v>0.1977</v>
      </c>
      <c r="L78" s="13">
        <v>0.74</v>
      </c>
      <c r="M78" s="28"/>
      <c r="N78" s="36"/>
    </row>
    <row r="79" spans="1:14" ht="15" customHeight="1">
      <c r="A79" s="31">
        <f t="shared" si="4"/>
        <v>78</v>
      </c>
      <c r="B79" s="10" t="s">
        <v>265</v>
      </c>
      <c r="C79" s="10" t="s">
        <v>266</v>
      </c>
      <c r="D79" s="11">
        <v>0.0047</v>
      </c>
      <c r="E79" s="12">
        <v>18807427</v>
      </c>
      <c r="F79" s="12">
        <f t="shared" si="3"/>
        <v>88394.9069</v>
      </c>
      <c r="G79" s="11">
        <v>0.0024</v>
      </c>
      <c r="H79" s="13">
        <v>0.65</v>
      </c>
      <c r="I79" s="11">
        <v>0.1192</v>
      </c>
      <c r="J79" s="13">
        <v>0.71</v>
      </c>
      <c r="K79" s="11">
        <v>0.2296</v>
      </c>
      <c r="L79" s="13">
        <v>0.69</v>
      </c>
      <c r="M79" s="28" t="s">
        <v>402</v>
      </c>
      <c r="N79" s="35">
        <f>F79</f>
        <v>88394.9069</v>
      </c>
    </row>
    <row r="80" spans="1:14" ht="15" customHeight="1">
      <c r="A80" s="31">
        <f t="shared" si="4"/>
        <v>79</v>
      </c>
      <c r="B80" s="10" t="s">
        <v>206</v>
      </c>
      <c r="C80" s="10" t="s">
        <v>207</v>
      </c>
      <c r="D80" s="11">
        <v>0.006</v>
      </c>
      <c r="E80" s="12">
        <v>907173818</v>
      </c>
      <c r="F80" s="12">
        <f t="shared" si="3"/>
        <v>5443042.908</v>
      </c>
      <c r="G80" s="11">
        <v>0.0213</v>
      </c>
      <c r="H80" s="13">
        <v>0.04</v>
      </c>
      <c r="I80" s="11">
        <v>0.1072</v>
      </c>
      <c r="J80" s="13">
        <v>0.1</v>
      </c>
      <c r="K80" s="11">
        <v>0.1813</v>
      </c>
      <c r="L80" s="13">
        <v>0.19</v>
      </c>
      <c r="M80" s="28" t="s">
        <v>403</v>
      </c>
      <c r="N80" s="35">
        <f>SUM(F80:F89)</f>
        <v>174091221.6702</v>
      </c>
    </row>
    <row r="81" spans="1:14" ht="15" customHeight="1">
      <c r="A81" s="31">
        <f t="shared" si="4"/>
        <v>80</v>
      </c>
      <c r="B81" s="10" t="s">
        <v>216</v>
      </c>
      <c r="C81" s="10" t="s">
        <v>217</v>
      </c>
      <c r="D81" s="11">
        <v>0.0059</v>
      </c>
      <c r="E81" s="12">
        <v>982518502</v>
      </c>
      <c r="F81" s="12">
        <f t="shared" si="3"/>
        <v>5796859.1618</v>
      </c>
      <c r="G81" s="11">
        <v>0.0099</v>
      </c>
      <c r="H81" s="13">
        <v>0.32</v>
      </c>
      <c r="I81" s="11">
        <v>0.2219</v>
      </c>
      <c r="J81" s="13">
        <v>0.01</v>
      </c>
      <c r="K81" s="11">
        <v>0.3135</v>
      </c>
      <c r="L81" s="13">
        <v>0.06</v>
      </c>
      <c r="M81" s="28"/>
      <c r="N81" s="36"/>
    </row>
    <row r="82" spans="1:14" ht="15" customHeight="1">
      <c r="A82" s="31">
        <f t="shared" si="4"/>
        <v>81</v>
      </c>
      <c r="B82" s="10" t="s">
        <v>249</v>
      </c>
      <c r="C82" s="10" t="s">
        <v>250</v>
      </c>
      <c r="D82" s="11">
        <v>0.005</v>
      </c>
      <c r="E82" s="12">
        <v>116881581</v>
      </c>
      <c r="F82" s="12">
        <f t="shared" si="3"/>
        <v>584407.905</v>
      </c>
      <c r="G82" s="11">
        <v>-0.0123</v>
      </c>
      <c r="H82" s="13">
        <v>0.7</v>
      </c>
      <c r="I82" s="11">
        <v>0.1644</v>
      </c>
      <c r="J82" s="13">
        <v>0.35</v>
      </c>
      <c r="K82" s="11">
        <v>0.2431</v>
      </c>
      <c r="L82" s="13">
        <v>0.53</v>
      </c>
      <c r="M82" s="28"/>
      <c r="N82" s="36"/>
    </row>
    <row r="83" spans="1:14" ht="15" customHeight="1">
      <c r="A83" s="31">
        <f t="shared" si="4"/>
        <v>82</v>
      </c>
      <c r="B83" s="10" t="s">
        <v>275</v>
      </c>
      <c r="C83" s="10" t="s">
        <v>276</v>
      </c>
      <c r="D83" s="11">
        <v>0.0044</v>
      </c>
      <c r="E83" s="12">
        <v>536439705</v>
      </c>
      <c r="F83" s="12">
        <f t="shared" si="3"/>
        <v>2360334.702</v>
      </c>
      <c r="G83" s="11">
        <v>0.0196</v>
      </c>
      <c r="H83" s="13">
        <v>0.05</v>
      </c>
      <c r="I83" s="11">
        <v>0.1611</v>
      </c>
      <c r="J83" s="13">
        <v>0.19</v>
      </c>
      <c r="K83" s="11">
        <v>0.2557</v>
      </c>
      <c r="L83" s="13">
        <v>0.46</v>
      </c>
      <c r="M83" s="28"/>
      <c r="N83" s="36"/>
    </row>
    <row r="84" spans="1:14" ht="15" customHeight="1">
      <c r="A84" s="31">
        <f t="shared" si="4"/>
        <v>83</v>
      </c>
      <c r="B84" s="10" t="s">
        <v>330</v>
      </c>
      <c r="C84" s="10" t="s">
        <v>331</v>
      </c>
      <c r="D84" s="11">
        <v>0.0034</v>
      </c>
      <c r="E84" s="12">
        <v>5278265</v>
      </c>
      <c r="F84" s="12">
        <f t="shared" si="3"/>
        <v>17946.101</v>
      </c>
      <c r="G84" s="11">
        <v>0.0048</v>
      </c>
      <c r="H84" s="13">
        <v>0.94</v>
      </c>
      <c r="I84" s="14" t="s">
        <v>75</v>
      </c>
      <c r="J84" s="14" t="s">
        <v>75</v>
      </c>
      <c r="K84" s="14" t="s">
        <v>75</v>
      </c>
      <c r="L84" s="14" t="s">
        <v>75</v>
      </c>
      <c r="M84" s="28"/>
      <c r="N84" s="36"/>
    </row>
    <row r="85" spans="1:14" ht="15" customHeight="1">
      <c r="A85" s="31">
        <f t="shared" si="4"/>
        <v>84</v>
      </c>
      <c r="B85" s="10" t="s">
        <v>214</v>
      </c>
      <c r="C85" s="10" t="s">
        <v>215</v>
      </c>
      <c r="D85" s="11">
        <v>0.0059</v>
      </c>
      <c r="E85" s="12">
        <v>8414941036</v>
      </c>
      <c r="F85" s="12">
        <f t="shared" si="3"/>
        <v>49648152.112399995</v>
      </c>
      <c r="G85" s="11">
        <v>0.0198</v>
      </c>
      <c r="H85" s="13">
        <v>0.06</v>
      </c>
      <c r="I85" s="11">
        <v>0.1038</v>
      </c>
      <c r="J85" s="13">
        <v>0.16</v>
      </c>
      <c r="K85" s="11">
        <v>0.1751</v>
      </c>
      <c r="L85" s="13">
        <v>0.23</v>
      </c>
      <c r="M85" s="28"/>
      <c r="N85" s="36"/>
    </row>
    <row r="86" spans="1:14" ht="15" customHeight="1">
      <c r="A86" s="31">
        <f t="shared" si="4"/>
        <v>85</v>
      </c>
      <c r="B86" s="10" t="s">
        <v>267</v>
      </c>
      <c r="C86" s="10" t="s">
        <v>268</v>
      </c>
      <c r="D86" s="11">
        <v>0.0046</v>
      </c>
      <c r="E86" s="12">
        <v>7773498760</v>
      </c>
      <c r="F86" s="12">
        <f t="shared" si="3"/>
        <v>35758094.296</v>
      </c>
      <c r="G86" s="11">
        <v>0.0174</v>
      </c>
      <c r="H86" s="13">
        <v>0.08</v>
      </c>
      <c r="I86" s="11">
        <v>0.1555</v>
      </c>
      <c r="J86" s="13">
        <v>0.25</v>
      </c>
      <c r="K86" s="11">
        <v>0.2448</v>
      </c>
      <c r="L86" s="13">
        <v>0.55</v>
      </c>
      <c r="M86" s="28"/>
      <c r="N86" s="36"/>
    </row>
    <row r="87" spans="1:14" ht="15" customHeight="1">
      <c r="A87" s="31">
        <f t="shared" si="4"/>
        <v>86</v>
      </c>
      <c r="B87" s="10" t="s">
        <v>201</v>
      </c>
      <c r="C87" s="10" t="s">
        <v>202</v>
      </c>
      <c r="D87" s="11">
        <v>0.006</v>
      </c>
      <c r="E87" s="12">
        <v>3655970530</v>
      </c>
      <c r="F87" s="12">
        <f t="shared" si="3"/>
        <v>21935823.18</v>
      </c>
      <c r="G87" s="11">
        <v>0.0093</v>
      </c>
      <c r="H87" s="13">
        <v>0.35</v>
      </c>
      <c r="I87" s="11">
        <v>0.2155</v>
      </c>
      <c r="J87" s="13">
        <v>0.02</v>
      </c>
      <c r="K87" s="11">
        <v>0.3012</v>
      </c>
      <c r="L87" s="13">
        <v>0.13</v>
      </c>
      <c r="M87" s="28"/>
      <c r="N87" s="36"/>
    </row>
    <row r="88" spans="1:14" ht="15" customHeight="1">
      <c r="A88" s="31">
        <f t="shared" si="4"/>
        <v>87</v>
      </c>
      <c r="B88" s="10" t="s">
        <v>243</v>
      </c>
      <c r="C88" s="10" t="s">
        <v>244</v>
      </c>
      <c r="D88" s="11">
        <v>0.005</v>
      </c>
      <c r="E88" s="12">
        <v>816219190</v>
      </c>
      <c r="F88" s="12">
        <f t="shared" si="3"/>
        <v>4081095.95</v>
      </c>
      <c r="G88" s="11">
        <v>-0.0135</v>
      </c>
      <c r="H88" s="13">
        <v>0.73</v>
      </c>
      <c r="I88" s="11">
        <v>0.1605</v>
      </c>
      <c r="J88" s="13">
        <v>0.41</v>
      </c>
      <c r="K88" s="11">
        <v>0.2376</v>
      </c>
      <c r="L88" s="13">
        <v>0.55</v>
      </c>
      <c r="M88" s="28"/>
      <c r="N88" s="36"/>
    </row>
    <row r="89" spans="1:14" ht="15" customHeight="1">
      <c r="A89" s="31">
        <f t="shared" si="4"/>
        <v>88</v>
      </c>
      <c r="B89" s="10" t="s">
        <v>199</v>
      </c>
      <c r="C89" s="10" t="s">
        <v>200</v>
      </c>
      <c r="D89" s="11">
        <v>0.006</v>
      </c>
      <c r="E89" s="12">
        <v>8077577559</v>
      </c>
      <c r="F89" s="12">
        <f t="shared" si="3"/>
        <v>48465465.354</v>
      </c>
      <c r="G89" s="11">
        <v>0.0137</v>
      </c>
      <c r="H89" s="13">
        <v>0.17</v>
      </c>
      <c r="I89" s="11">
        <v>0.2105</v>
      </c>
      <c r="J89" s="13">
        <v>0.03</v>
      </c>
      <c r="K89" s="11">
        <v>0.2979</v>
      </c>
      <c r="L89" s="13">
        <v>0.14</v>
      </c>
      <c r="M89" s="28"/>
      <c r="N89" s="36"/>
    </row>
    <row r="90" spans="1:14" ht="15" customHeight="1">
      <c r="A90" s="31">
        <f t="shared" si="4"/>
        <v>89</v>
      </c>
      <c r="B90" s="10" t="s">
        <v>87</v>
      </c>
      <c r="C90" s="10" t="s">
        <v>88</v>
      </c>
      <c r="D90" s="11">
        <v>0.0099</v>
      </c>
      <c r="E90" s="12">
        <v>570665220</v>
      </c>
      <c r="F90" s="12">
        <f t="shared" si="3"/>
        <v>5649585.678</v>
      </c>
      <c r="G90" s="11">
        <v>0.0038</v>
      </c>
      <c r="H90" s="13">
        <v>0.59</v>
      </c>
      <c r="I90" s="11">
        <v>0.1658</v>
      </c>
      <c r="J90" s="13">
        <v>0.14</v>
      </c>
      <c r="K90" s="11">
        <v>0.3399</v>
      </c>
      <c r="L90" s="13">
        <v>0.03</v>
      </c>
      <c r="M90" s="28" t="s">
        <v>404</v>
      </c>
      <c r="N90" s="35">
        <f>SUM(F90:F98)</f>
        <v>65065203.21590001</v>
      </c>
    </row>
    <row r="91" spans="1:14" ht="15" customHeight="1">
      <c r="A91" s="31">
        <f t="shared" si="4"/>
        <v>90</v>
      </c>
      <c r="B91" s="10" t="s">
        <v>239</v>
      </c>
      <c r="C91" s="10" t="s">
        <v>240</v>
      </c>
      <c r="D91" s="11">
        <v>0.0051</v>
      </c>
      <c r="E91" s="12">
        <v>1136379218</v>
      </c>
      <c r="F91" s="12">
        <f t="shared" si="3"/>
        <v>5795534.0118</v>
      </c>
      <c r="G91" s="11">
        <v>0.0014</v>
      </c>
      <c r="H91" s="13">
        <v>0.69</v>
      </c>
      <c r="I91" s="11">
        <v>0.1428</v>
      </c>
      <c r="J91" s="13">
        <v>0.42</v>
      </c>
      <c r="K91" s="11">
        <v>0.2559</v>
      </c>
      <c r="L91" s="13">
        <v>0.46</v>
      </c>
      <c r="M91" s="28"/>
      <c r="N91" s="36"/>
    </row>
    <row r="92" spans="1:14" ht="15" customHeight="1">
      <c r="A92" s="31">
        <f t="shared" si="4"/>
        <v>91</v>
      </c>
      <c r="B92" s="10" t="s">
        <v>148</v>
      </c>
      <c r="C92" s="10" t="s">
        <v>149</v>
      </c>
      <c r="D92" s="11">
        <v>0.0076</v>
      </c>
      <c r="E92" s="12">
        <v>2144517366</v>
      </c>
      <c r="F92" s="12">
        <f t="shared" si="3"/>
        <v>16298331.9816</v>
      </c>
      <c r="G92" s="11">
        <v>0.0043</v>
      </c>
      <c r="H92" s="13">
        <v>0.56</v>
      </c>
      <c r="I92" s="11">
        <v>0.1651</v>
      </c>
      <c r="J92" s="13">
        <v>0.15</v>
      </c>
      <c r="K92" s="11">
        <v>0.299</v>
      </c>
      <c r="L92" s="13">
        <v>0.14</v>
      </c>
      <c r="M92" s="28"/>
      <c r="N92" s="36"/>
    </row>
    <row r="93" spans="1:14" ht="15" customHeight="1">
      <c r="A93" s="31">
        <f t="shared" si="4"/>
        <v>92</v>
      </c>
      <c r="B93" s="10" t="s">
        <v>182</v>
      </c>
      <c r="C93" s="10" t="s">
        <v>183</v>
      </c>
      <c r="D93" s="11">
        <v>0.0067</v>
      </c>
      <c r="E93" s="12">
        <v>1780628763</v>
      </c>
      <c r="F93" s="12">
        <f t="shared" si="3"/>
        <v>11930212.712100001</v>
      </c>
      <c r="G93" s="11">
        <v>-0.0064</v>
      </c>
      <c r="H93" s="13">
        <v>0.87</v>
      </c>
      <c r="I93" s="11">
        <v>0.1427</v>
      </c>
      <c r="J93" s="13">
        <v>0.43</v>
      </c>
      <c r="K93" s="11">
        <v>0.2476</v>
      </c>
      <c r="L93" s="13">
        <v>0.53</v>
      </c>
      <c r="M93" s="28"/>
      <c r="N93" s="36"/>
    </row>
    <row r="94" spans="1:14" ht="15" customHeight="1">
      <c r="A94" s="31">
        <f t="shared" si="4"/>
        <v>93</v>
      </c>
      <c r="B94" s="10" t="s">
        <v>160</v>
      </c>
      <c r="C94" s="10" t="s">
        <v>75</v>
      </c>
      <c r="D94" s="11">
        <v>0.0073</v>
      </c>
      <c r="E94" s="12">
        <v>1756010999</v>
      </c>
      <c r="F94" s="12">
        <f t="shared" si="3"/>
        <v>12818880.2927</v>
      </c>
      <c r="G94" s="11">
        <v>0.0048</v>
      </c>
      <c r="H94" s="13">
        <v>0.54</v>
      </c>
      <c r="I94" s="11">
        <v>0.166</v>
      </c>
      <c r="J94" s="13">
        <v>0.14</v>
      </c>
      <c r="K94" s="11">
        <v>0.301</v>
      </c>
      <c r="L94" s="13">
        <v>0.13</v>
      </c>
      <c r="M94" s="28"/>
      <c r="N94" s="36"/>
    </row>
    <row r="95" spans="1:14" ht="15" customHeight="1">
      <c r="A95" s="31">
        <f t="shared" si="4"/>
        <v>94</v>
      </c>
      <c r="B95" s="10" t="s">
        <v>179</v>
      </c>
      <c r="C95" s="10" t="s">
        <v>75</v>
      </c>
      <c r="D95" s="11">
        <v>0.0068</v>
      </c>
      <c r="E95" s="12">
        <v>1052335808</v>
      </c>
      <c r="F95" s="12">
        <f t="shared" si="3"/>
        <v>7155883.494399999</v>
      </c>
      <c r="G95" s="11">
        <v>-0.0063</v>
      </c>
      <c r="H95" s="13">
        <v>0.87</v>
      </c>
      <c r="I95" s="11">
        <v>0.1449</v>
      </c>
      <c r="J95" s="13">
        <v>0.39</v>
      </c>
      <c r="K95" s="11">
        <v>0.2501</v>
      </c>
      <c r="L95" s="13">
        <v>0.51</v>
      </c>
      <c r="M95" s="28"/>
      <c r="N95" s="36"/>
    </row>
    <row r="96" spans="1:14" ht="15" customHeight="1">
      <c r="A96" s="31">
        <f t="shared" si="4"/>
        <v>95</v>
      </c>
      <c r="B96" s="10" t="s">
        <v>255</v>
      </c>
      <c r="C96" s="10" t="s">
        <v>256</v>
      </c>
      <c r="D96" s="11">
        <v>0.0048</v>
      </c>
      <c r="E96" s="12">
        <v>444141161</v>
      </c>
      <c r="F96" s="12">
        <f t="shared" si="3"/>
        <v>2131877.5727999997</v>
      </c>
      <c r="G96" s="11">
        <v>0.0016</v>
      </c>
      <c r="H96" s="13">
        <v>0.67</v>
      </c>
      <c r="I96" s="11">
        <v>0.1449</v>
      </c>
      <c r="J96" s="13">
        <v>0.39</v>
      </c>
      <c r="K96" s="11">
        <v>0.2621</v>
      </c>
      <c r="L96" s="13">
        <v>0.41</v>
      </c>
      <c r="M96" s="28"/>
      <c r="N96" s="36"/>
    </row>
    <row r="97" spans="1:14" ht="15" customHeight="1">
      <c r="A97" s="31">
        <f t="shared" si="4"/>
        <v>96</v>
      </c>
      <c r="B97" s="10" t="s">
        <v>261</v>
      </c>
      <c r="C97" s="10" t="s">
        <v>262</v>
      </c>
      <c r="D97" s="11">
        <v>0.0047</v>
      </c>
      <c r="E97" s="12">
        <v>365613730</v>
      </c>
      <c r="F97" s="12">
        <f t="shared" si="3"/>
        <v>1718384.531</v>
      </c>
      <c r="G97" s="11">
        <v>-0.0143</v>
      </c>
      <c r="H97" s="13">
        <v>0.79</v>
      </c>
      <c r="I97" s="11">
        <v>0.1192</v>
      </c>
      <c r="J97" s="13">
        <v>0.72</v>
      </c>
      <c r="K97" s="11">
        <v>0.1805</v>
      </c>
      <c r="L97" s="13">
        <v>0.84</v>
      </c>
      <c r="M97" s="28"/>
      <c r="N97" s="36"/>
    </row>
    <row r="98" spans="1:14" ht="15" customHeight="1">
      <c r="A98" s="31">
        <f t="shared" si="4"/>
        <v>97</v>
      </c>
      <c r="B98" s="10" t="s">
        <v>296</v>
      </c>
      <c r="C98" s="10" t="s">
        <v>297</v>
      </c>
      <c r="D98" s="11">
        <v>0.0039</v>
      </c>
      <c r="E98" s="12">
        <v>401669985</v>
      </c>
      <c r="F98" s="12">
        <f aca="true" t="shared" si="5" ref="F98:F129">D98*E98</f>
        <v>1566512.9415</v>
      </c>
      <c r="G98" s="11">
        <v>0.0087</v>
      </c>
      <c r="H98" s="13">
        <v>0.62</v>
      </c>
      <c r="I98" s="11">
        <v>0.1286</v>
      </c>
      <c r="J98" s="13">
        <v>0.47</v>
      </c>
      <c r="K98" s="11">
        <v>0.2706</v>
      </c>
      <c r="L98" s="13">
        <v>0.37</v>
      </c>
      <c r="M98" s="28"/>
      <c r="N98" s="36"/>
    </row>
    <row r="99" spans="1:14" ht="15" customHeight="1">
      <c r="A99" s="31">
        <f t="shared" si="4"/>
        <v>98</v>
      </c>
      <c r="B99" s="10" t="s">
        <v>356</v>
      </c>
      <c r="C99" s="10" t="s">
        <v>357</v>
      </c>
      <c r="D99" s="11">
        <v>0.0029</v>
      </c>
      <c r="E99" s="12">
        <v>1350641572</v>
      </c>
      <c r="F99" s="12">
        <f t="shared" si="5"/>
        <v>3916860.5587999998</v>
      </c>
      <c r="G99" s="11">
        <v>-0.0084</v>
      </c>
      <c r="H99" s="13">
        <v>0.91</v>
      </c>
      <c r="I99" s="11">
        <v>0.1447</v>
      </c>
      <c r="J99" s="13">
        <v>0.39</v>
      </c>
      <c r="K99" s="11">
        <v>0.3115</v>
      </c>
      <c r="L99" s="13">
        <v>0.07</v>
      </c>
      <c r="M99" s="28" t="s">
        <v>405</v>
      </c>
      <c r="N99" s="35">
        <f>SUM(F99:F100)</f>
        <v>3959131.5308</v>
      </c>
    </row>
    <row r="100" spans="1:14" ht="15" customHeight="1">
      <c r="A100" s="31">
        <f t="shared" si="4"/>
        <v>99</v>
      </c>
      <c r="B100" s="10" t="s">
        <v>300</v>
      </c>
      <c r="C100" s="10" t="s">
        <v>301</v>
      </c>
      <c r="D100" s="11">
        <v>0.0038</v>
      </c>
      <c r="E100" s="12">
        <v>11123940</v>
      </c>
      <c r="F100" s="12">
        <f t="shared" si="5"/>
        <v>42270.972</v>
      </c>
      <c r="G100" s="11">
        <v>0.0094</v>
      </c>
      <c r="H100" s="13">
        <v>0.59</v>
      </c>
      <c r="I100" s="11">
        <v>0.1693</v>
      </c>
      <c r="J100" s="13">
        <v>0.03</v>
      </c>
      <c r="K100" s="11">
        <v>0.3264</v>
      </c>
      <c r="L100" s="13">
        <v>0.02</v>
      </c>
      <c r="M100" s="28"/>
      <c r="N100" s="36"/>
    </row>
    <row r="101" spans="1:14" ht="15" customHeight="1">
      <c r="A101" s="31">
        <f t="shared" si="4"/>
        <v>100</v>
      </c>
      <c r="B101" s="10" t="s">
        <v>180</v>
      </c>
      <c r="C101" s="10" t="s">
        <v>181</v>
      </c>
      <c r="D101" s="11">
        <v>0.0068</v>
      </c>
      <c r="E101" s="12">
        <v>325849634</v>
      </c>
      <c r="F101" s="12">
        <f t="shared" si="5"/>
        <v>2215777.5112</v>
      </c>
      <c r="G101" s="11">
        <v>0.0058</v>
      </c>
      <c r="H101" s="13">
        <v>0.48</v>
      </c>
      <c r="I101" s="11">
        <v>0.1539</v>
      </c>
      <c r="J101" s="13">
        <v>0.27</v>
      </c>
      <c r="K101" s="11">
        <v>0.2509</v>
      </c>
      <c r="L101" s="13">
        <v>0.5</v>
      </c>
      <c r="M101" s="28" t="s">
        <v>406</v>
      </c>
      <c r="N101" s="35">
        <f>F101</f>
        <v>2215777.5112</v>
      </c>
    </row>
    <row r="102" spans="1:14" ht="15" customHeight="1">
      <c r="A102" s="31">
        <f t="shared" si="4"/>
        <v>101</v>
      </c>
      <c r="B102" s="10" t="s">
        <v>269</v>
      </c>
      <c r="C102" s="10" t="s">
        <v>270</v>
      </c>
      <c r="D102" s="11">
        <v>0.0045</v>
      </c>
      <c r="E102" s="12">
        <v>457055631</v>
      </c>
      <c r="F102" s="12">
        <f t="shared" si="5"/>
        <v>2056750.3394999998</v>
      </c>
      <c r="G102" s="11">
        <v>0.0218</v>
      </c>
      <c r="H102" s="13">
        <v>0.07</v>
      </c>
      <c r="I102" s="11">
        <v>0.1369</v>
      </c>
      <c r="J102" s="13">
        <v>0.29</v>
      </c>
      <c r="K102" s="11">
        <v>0.2735</v>
      </c>
      <c r="L102" s="13">
        <v>0.33</v>
      </c>
      <c r="M102" s="28" t="s">
        <v>407</v>
      </c>
      <c r="N102" s="35">
        <f>F102</f>
        <v>2056750.3394999998</v>
      </c>
    </row>
    <row r="103" spans="1:14" ht="15" customHeight="1">
      <c r="A103" s="31">
        <f t="shared" si="4"/>
        <v>102</v>
      </c>
      <c r="B103" s="10" t="s">
        <v>152</v>
      </c>
      <c r="C103" s="10" t="s">
        <v>153</v>
      </c>
      <c r="D103" s="11">
        <v>0.0075</v>
      </c>
      <c r="E103" s="12">
        <v>282181901</v>
      </c>
      <c r="F103" s="12">
        <f t="shared" si="5"/>
        <v>2116364.2575</v>
      </c>
      <c r="G103" s="11">
        <v>-0.0077</v>
      </c>
      <c r="H103" s="13">
        <v>0.89</v>
      </c>
      <c r="I103" s="11">
        <v>0.0805</v>
      </c>
      <c r="J103" s="13">
        <v>0.96</v>
      </c>
      <c r="K103" s="11">
        <v>0.1498</v>
      </c>
      <c r="L103" s="13">
        <v>0.96</v>
      </c>
      <c r="M103" s="28" t="s">
        <v>408</v>
      </c>
      <c r="N103" s="35">
        <f>F103</f>
        <v>2116364.2575</v>
      </c>
    </row>
    <row r="104" spans="1:14" ht="15" customHeight="1">
      <c r="A104" s="31">
        <f t="shared" si="4"/>
        <v>103</v>
      </c>
      <c r="B104" s="10" t="s">
        <v>156</v>
      </c>
      <c r="C104" s="10" t="s">
        <v>157</v>
      </c>
      <c r="D104" s="11">
        <v>0.0075</v>
      </c>
      <c r="E104" s="12">
        <v>20690221</v>
      </c>
      <c r="F104" s="12">
        <f t="shared" si="5"/>
        <v>155176.6575</v>
      </c>
      <c r="G104" s="11">
        <v>0.011</v>
      </c>
      <c r="H104" s="13">
        <v>0.54</v>
      </c>
      <c r="I104" s="11">
        <v>0.1079</v>
      </c>
      <c r="J104" s="13">
        <v>0.09</v>
      </c>
      <c r="K104" s="11">
        <v>0.2039</v>
      </c>
      <c r="L104" s="13">
        <v>0.06</v>
      </c>
      <c r="M104" s="28" t="s">
        <v>409</v>
      </c>
      <c r="N104" s="35">
        <f>F104</f>
        <v>155176.6575</v>
      </c>
    </row>
    <row r="105" spans="1:14" ht="15" customHeight="1">
      <c r="A105" s="31">
        <f t="shared" si="4"/>
        <v>104</v>
      </c>
      <c r="B105" s="10" t="s">
        <v>49</v>
      </c>
      <c r="C105" s="10" t="s">
        <v>50</v>
      </c>
      <c r="D105" s="11">
        <v>0.0158</v>
      </c>
      <c r="E105" s="12">
        <v>137102956</v>
      </c>
      <c r="F105" s="12">
        <f t="shared" si="5"/>
        <v>2166226.7048000004</v>
      </c>
      <c r="G105" s="11">
        <v>0.0109</v>
      </c>
      <c r="H105" s="13">
        <v>0.27</v>
      </c>
      <c r="I105" s="11">
        <v>0.1302</v>
      </c>
      <c r="J105" s="13">
        <v>0.59</v>
      </c>
      <c r="K105" s="11">
        <v>0.2608</v>
      </c>
      <c r="L105" s="13">
        <v>0.42</v>
      </c>
      <c r="M105" s="28" t="s">
        <v>410</v>
      </c>
      <c r="N105" s="35">
        <f>F105</f>
        <v>2166226.7048000004</v>
      </c>
    </row>
    <row r="106" spans="1:14" ht="15" customHeight="1">
      <c r="A106" s="31">
        <f t="shared" si="4"/>
        <v>105</v>
      </c>
      <c r="B106" s="10" t="s">
        <v>376</v>
      </c>
      <c r="C106" s="10" t="s">
        <v>377</v>
      </c>
      <c r="D106" s="11">
        <v>0.0025</v>
      </c>
      <c r="E106" s="12">
        <v>818056861</v>
      </c>
      <c r="F106" s="12">
        <f t="shared" si="5"/>
        <v>2045142.1525</v>
      </c>
      <c r="G106" s="11">
        <v>0.0089</v>
      </c>
      <c r="H106" s="13">
        <v>0.61</v>
      </c>
      <c r="I106" s="11">
        <v>0.1335</v>
      </c>
      <c r="J106" s="13">
        <v>0.38</v>
      </c>
      <c r="K106" s="11">
        <v>0.265</v>
      </c>
      <c r="L106" s="13">
        <v>0.42</v>
      </c>
      <c r="M106" s="28" t="s">
        <v>411</v>
      </c>
      <c r="N106" s="35">
        <f>SUM(F106:F109)</f>
        <v>4941510.304699999</v>
      </c>
    </row>
    <row r="107" spans="1:14" ht="15" customHeight="1">
      <c r="A107" s="31">
        <f t="shared" si="4"/>
        <v>106</v>
      </c>
      <c r="B107" s="10" t="s">
        <v>298</v>
      </c>
      <c r="C107" s="10" t="s">
        <v>299</v>
      </c>
      <c r="D107" s="11">
        <v>0.0039</v>
      </c>
      <c r="E107" s="12">
        <v>395350723</v>
      </c>
      <c r="F107" s="12">
        <f t="shared" si="5"/>
        <v>1541867.8196999999</v>
      </c>
      <c r="G107" s="11">
        <v>0.0009</v>
      </c>
      <c r="H107" s="13">
        <v>0.68</v>
      </c>
      <c r="I107" s="11">
        <v>0.0771</v>
      </c>
      <c r="J107" s="13">
        <v>0.38</v>
      </c>
      <c r="K107" s="11">
        <v>0.099</v>
      </c>
      <c r="L107" s="13">
        <v>0.64</v>
      </c>
      <c r="M107" s="28"/>
      <c r="N107" s="36"/>
    </row>
    <row r="108" spans="1:14" ht="15" customHeight="1">
      <c r="A108" s="31">
        <f t="shared" si="4"/>
        <v>107</v>
      </c>
      <c r="B108" s="10" t="s">
        <v>39</v>
      </c>
      <c r="C108" s="10" t="s">
        <v>40</v>
      </c>
      <c r="D108" s="11">
        <v>0.0167</v>
      </c>
      <c r="E108" s="12">
        <v>23284142</v>
      </c>
      <c r="F108" s="12">
        <f t="shared" si="5"/>
        <v>388845.1714</v>
      </c>
      <c r="G108" s="11">
        <v>-0.0078</v>
      </c>
      <c r="H108" s="13">
        <v>0.9</v>
      </c>
      <c r="I108" s="11">
        <v>0.1058</v>
      </c>
      <c r="J108" s="13">
        <v>0.84</v>
      </c>
      <c r="K108" s="11">
        <v>0.2202</v>
      </c>
      <c r="L108" s="13">
        <v>0.76</v>
      </c>
      <c r="M108" s="28"/>
      <c r="N108" s="36"/>
    </row>
    <row r="109" spans="1:14" ht="15" customHeight="1">
      <c r="A109" s="31">
        <f t="shared" si="4"/>
        <v>108</v>
      </c>
      <c r="B109" s="10" t="s">
        <v>194</v>
      </c>
      <c r="C109" s="10" t="s">
        <v>195</v>
      </c>
      <c r="D109" s="11">
        <v>0.0063</v>
      </c>
      <c r="E109" s="12">
        <v>153278597</v>
      </c>
      <c r="F109" s="12">
        <f t="shared" si="5"/>
        <v>965655.1611</v>
      </c>
      <c r="G109" s="11">
        <v>0.0066</v>
      </c>
      <c r="H109" s="13">
        <v>0.46</v>
      </c>
      <c r="I109" s="11">
        <v>0.1241</v>
      </c>
      <c r="J109" s="13">
        <v>0.66</v>
      </c>
      <c r="K109" s="11">
        <v>0.2271</v>
      </c>
      <c r="L109" s="13">
        <v>0.71</v>
      </c>
      <c r="M109" s="28"/>
      <c r="N109" s="36"/>
    </row>
    <row r="110" spans="1:14" ht="15" customHeight="1">
      <c r="A110" s="31">
        <f t="shared" si="4"/>
        <v>109</v>
      </c>
      <c r="B110" s="10" t="s">
        <v>271</v>
      </c>
      <c r="C110" s="10" t="s">
        <v>272</v>
      </c>
      <c r="D110" s="11">
        <v>0.0044</v>
      </c>
      <c r="E110" s="12">
        <v>17069413934</v>
      </c>
      <c r="F110" s="12">
        <f t="shared" si="5"/>
        <v>75105421.30960001</v>
      </c>
      <c r="G110" s="11">
        <v>0</v>
      </c>
      <c r="H110" s="13">
        <v>0.74</v>
      </c>
      <c r="I110" s="11">
        <v>0.1254</v>
      </c>
      <c r="J110" s="13">
        <v>0.63</v>
      </c>
      <c r="K110" s="11">
        <v>0.2414</v>
      </c>
      <c r="L110" s="13">
        <v>0.59</v>
      </c>
      <c r="M110" s="28" t="s">
        <v>412</v>
      </c>
      <c r="N110" s="35">
        <f>F110</f>
        <v>75105421.30960001</v>
      </c>
    </row>
    <row r="111" spans="1:14" ht="15" customHeight="1">
      <c r="A111" s="31">
        <f t="shared" si="4"/>
        <v>110</v>
      </c>
      <c r="B111" s="10" t="s">
        <v>203</v>
      </c>
      <c r="C111" s="10" t="s">
        <v>107</v>
      </c>
      <c r="D111" s="11">
        <v>0.0084</v>
      </c>
      <c r="E111" s="12">
        <v>359201943</v>
      </c>
      <c r="F111" s="12">
        <f t="shared" si="5"/>
        <v>3017296.3211999997</v>
      </c>
      <c r="G111" s="11">
        <v>0.0022</v>
      </c>
      <c r="H111" s="13">
        <v>0.66</v>
      </c>
      <c r="I111" s="11">
        <v>0.1212</v>
      </c>
      <c r="J111" s="13">
        <v>0.69</v>
      </c>
      <c r="K111" s="11">
        <v>0.2388</v>
      </c>
      <c r="L111" s="13">
        <v>0.61</v>
      </c>
      <c r="M111" s="28" t="s">
        <v>413</v>
      </c>
      <c r="N111" s="35">
        <f>SUM(F111:F114)</f>
        <v>16934183.8464</v>
      </c>
    </row>
    <row r="112" spans="1:14" ht="15" customHeight="1">
      <c r="A112" s="31">
        <f t="shared" si="4"/>
        <v>111</v>
      </c>
      <c r="B112" s="10" t="s">
        <v>120</v>
      </c>
      <c r="C112" s="10" t="s">
        <v>121</v>
      </c>
      <c r="D112" s="11">
        <v>0.0082</v>
      </c>
      <c r="E112" s="12">
        <v>965918081</v>
      </c>
      <c r="F112" s="12">
        <f t="shared" si="5"/>
        <v>7920528.264200001</v>
      </c>
      <c r="G112" s="11">
        <v>-0.0108</v>
      </c>
      <c r="H112" s="13">
        <v>0.93</v>
      </c>
      <c r="I112" s="11">
        <v>0.109</v>
      </c>
      <c r="J112" s="13">
        <v>0.81</v>
      </c>
      <c r="K112" s="11">
        <v>0.2361</v>
      </c>
      <c r="L112" s="13">
        <v>0.63</v>
      </c>
      <c r="M112" s="28"/>
      <c r="N112" s="36"/>
    </row>
    <row r="113" spans="1:14" ht="15" customHeight="1">
      <c r="A113" s="31">
        <f t="shared" si="4"/>
        <v>112</v>
      </c>
      <c r="B113" s="10" t="s">
        <v>154</v>
      </c>
      <c r="C113" s="10" t="s">
        <v>155</v>
      </c>
      <c r="D113" s="11">
        <v>0.0075</v>
      </c>
      <c r="E113" s="12">
        <v>52589592</v>
      </c>
      <c r="F113" s="12">
        <f t="shared" si="5"/>
        <v>394421.94</v>
      </c>
      <c r="G113" s="11">
        <v>-0.0174</v>
      </c>
      <c r="H113" s="13">
        <v>0.95</v>
      </c>
      <c r="I113" s="11">
        <v>0.156</v>
      </c>
      <c r="J113" s="13">
        <v>0.04</v>
      </c>
      <c r="K113" s="11">
        <v>0.211</v>
      </c>
      <c r="L113" s="13">
        <v>0.05</v>
      </c>
      <c r="M113" s="28"/>
      <c r="N113" s="36"/>
    </row>
    <row r="114" spans="1:14" ht="15" customHeight="1">
      <c r="A114" s="31">
        <f t="shared" si="4"/>
        <v>113</v>
      </c>
      <c r="B114" s="10" t="s">
        <v>140</v>
      </c>
      <c r="C114" s="10" t="s">
        <v>141</v>
      </c>
      <c r="D114" s="11">
        <v>0.0079</v>
      </c>
      <c r="E114" s="12">
        <v>709105990</v>
      </c>
      <c r="F114" s="12">
        <f t="shared" si="5"/>
        <v>5601937.321</v>
      </c>
      <c r="G114" s="11">
        <v>0.0038</v>
      </c>
      <c r="H114" s="13">
        <v>0.59</v>
      </c>
      <c r="I114" s="11">
        <v>0.12</v>
      </c>
      <c r="J114" s="13">
        <v>0.7</v>
      </c>
      <c r="K114" s="11">
        <v>0.2474</v>
      </c>
      <c r="L114" s="13">
        <v>0.54</v>
      </c>
      <c r="M114" s="28"/>
      <c r="N114" s="36"/>
    </row>
    <row r="115" spans="1:14" ht="15" customHeight="1">
      <c r="A115" s="31">
        <f t="shared" si="4"/>
        <v>114</v>
      </c>
      <c r="B115" s="10" t="s">
        <v>144</v>
      </c>
      <c r="C115" s="10" t="s">
        <v>145</v>
      </c>
      <c r="D115" s="11">
        <v>0.0078</v>
      </c>
      <c r="E115" s="12">
        <v>329945860</v>
      </c>
      <c r="F115" s="12">
        <f t="shared" si="5"/>
        <v>2573577.708</v>
      </c>
      <c r="G115" s="11">
        <v>0.0049</v>
      </c>
      <c r="H115" s="13">
        <v>0.67</v>
      </c>
      <c r="I115" s="11">
        <v>0.1016</v>
      </c>
      <c r="J115" s="13">
        <v>0.5</v>
      </c>
      <c r="K115" s="11">
        <v>0.1419</v>
      </c>
      <c r="L115" s="13">
        <v>0.54</v>
      </c>
      <c r="M115" s="28" t="s">
        <v>414</v>
      </c>
      <c r="N115" s="35">
        <f>SUM(F115:F118)</f>
        <v>11530669.6602</v>
      </c>
    </row>
    <row r="116" spans="1:14" ht="15" customHeight="1">
      <c r="A116" s="31">
        <f t="shared" si="4"/>
        <v>115</v>
      </c>
      <c r="B116" s="10" t="s">
        <v>103</v>
      </c>
      <c r="C116" s="10" t="s">
        <v>104</v>
      </c>
      <c r="D116" s="11">
        <v>0.0087</v>
      </c>
      <c r="E116" s="12">
        <v>159288656</v>
      </c>
      <c r="F116" s="12">
        <f t="shared" si="5"/>
        <v>1385811.3072</v>
      </c>
      <c r="G116" s="11">
        <v>0.0221</v>
      </c>
      <c r="H116" s="13">
        <v>0.07</v>
      </c>
      <c r="I116" s="11">
        <v>0.1429</v>
      </c>
      <c r="J116" s="13">
        <v>0.18</v>
      </c>
      <c r="K116" s="11">
        <v>0.2978</v>
      </c>
      <c r="L116" s="13">
        <v>0.07</v>
      </c>
      <c r="M116" s="28"/>
      <c r="N116" s="36"/>
    </row>
    <row r="117" spans="1:14" ht="15" customHeight="1">
      <c r="A117" s="31">
        <f t="shared" si="4"/>
        <v>116</v>
      </c>
      <c r="B117" s="10" t="s">
        <v>253</v>
      </c>
      <c r="C117" s="10" t="s">
        <v>254</v>
      </c>
      <c r="D117" s="11">
        <v>0.0048</v>
      </c>
      <c r="E117" s="12">
        <v>839126039</v>
      </c>
      <c r="F117" s="12">
        <f t="shared" si="5"/>
        <v>4027804.9872</v>
      </c>
      <c r="G117" s="11">
        <v>0.0043</v>
      </c>
      <c r="H117" s="13">
        <v>0.57</v>
      </c>
      <c r="I117" s="11">
        <v>0.1632</v>
      </c>
      <c r="J117" s="13">
        <v>0.17</v>
      </c>
      <c r="K117" s="11">
        <v>0.2982</v>
      </c>
      <c r="L117" s="13">
        <v>0.14</v>
      </c>
      <c r="M117" s="28"/>
      <c r="N117" s="36"/>
    </row>
    <row r="118" spans="1:14" ht="15" customHeight="1">
      <c r="A118" s="31">
        <f t="shared" si="4"/>
        <v>117</v>
      </c>
      <c r="B118" s="10" t="s">
        <v>142</v>
      </c>
      <c r="C118" s="10" t="s">
        <v>143</v>
      </c>
      <c r="D118" s="11">
        <v>0.0078</v>
      </c>
      <c r="E118" s="12">
        <v>454291751</v>
      </c>
      <c r="F118" s="12">
        <f t="shared" si="5"/>
        <v>3543475.6577999997</v>
      </c>
      <c r="G118" s="11">
        <v>0.0051</v>
      </c>
      <c r="H118" s="13">
        <v>0.52</v>
      </c>
      <c r="I118" s="11">
        <v>0.1736</v>
      </c>
      <c r="J118" s="13">
        <v>0.08</v>
      </c>
      <c r="K118" s="11">
        <v>0.3172</v>
      </c>
      <c r="L118" s="13">
        <v>0.05</v>
      </c>
      <c r="M118" s="28"/>
      <c r="N118" s="36"/>
    </row>
    <row r="119" spans="1:14" ht="15" customHeight="1">
      <c r="A119" s="31">
        <f t="shared" si="4"/>
        <v>118</v>
      </c>
      <c r="B119" s="10" t="s">
        <v>358</v>
      </c>
      <c r="C119" s="10" t="s">
        <v>359</v>
      </c>
      <c r="D119" s="11">
        <v>0.0028</v>
      </c>
      <c r="E119" s="12">
        <v>4854166817</v>
      </c>
      <c r="F119" s="12">
        <f t="shared" si="5"/>
        <v>13591667.0876</v>
      </c>
      <c r="G119" s="11">
        <v>0.0104</v>
      </c>
      <c r="H119" s="13">
        <v>0.3</v>
      </c>
      <c r="I119" s="11">
        <v>0.1374</v>
      </c>
      <c r="J119" s="13">
        <v>0.51</v>
      </c>
      <c r="K119" s="11">
        <v>0.2589</v>
      </c>
      <c r="L119" s="13">
        <v>0.44</v>
      </c>
      <c r="M119" s="28" t="s">
        <v>415</v>
      </c>
      <c r="N119" s="35">
        <f>F119</f>
        <v>13591667.0876</v>
      </c>
    </row>
    <row r="120" spans="1:14" ht="15" customHeight="1">
      <c r="A120" s="31">
        <f t="shared" si="4"/>
        <v>119</v>
      </c>
      <c r="B120" s="10" t="s">
        <v>9</v>
      </c>
      <c r="C120" s="10" t="s">
        <v>10</v>
      </c>
      <c r="D120" s="11">
        <v>0.0772</v>
      </c>
      <c r="E120" s="12">
        <v>1586239713</v>
      </c>
      <c r="F120" s="12">
        <f t="shared" si="5"/>
        <v>122457705.8436</v>
      </c>
      <c r="G120" s="11">
        <v>-0.0308</v>
      </c>
      <c r="H120" s="13">
        <v>0.98</v>
      </c>
      <c r="I120" s="11">
        <v>0.0863</v>
      </c>
      <c r="J120" s="13">
        <v>0.94</v>
      </c>
      <c r="K120" s="11">
        <v>0.0706</v>
      </c>
      <c r="L120" s="13">
        <v>0.99</v>
      </c>
      <c r="M120" s="28" t="s">
        <v>416</v>
      </c>
      <c r="N120" s="35">
        <f>SUM(F120:F128)</f>
        <v>221302543.21060002</v>
      </c>
    </row>
    <row r="121" spans="1:14" ht="15" customHeight="1">
      <c r="A121" s="31">
        <f t="shared" si="4"/>
        <v>120</v>
      </c>
      <c r="B121" s="10" t="s">
        <v>13</v>
      </c>
      <c r="C121" s="10" t="s">
        <v>14</v>
      </c>
      <c r="D121" s="11">
        <v>0.0671</v>
      </c>
      <c r="E121" s="12">
        <v>12159351</v>
      </c>
      <c r="F121" s="12">
        <f t="shared" si="5"/>
        <v>815892.4521000001</v>
      </c>
      <c r="G121" s="11">
        <v>-0.0157</v>
      </c>
      <c r="H121" s="13">
        <v>0.96</v>
      </c>
      <c r="I121" s="11">
        <v>0.1196</v>
      </c>
      <c r="J121" s="13">
        <v>0.71</v>
      </c>
      <c r="K121" s="11">
        <v>0.2188</v>
      </c>
      <c r="L121" s="13">
        <v>0.77</v>
      </c>
      <c r="M121" s="28"/>
      <c r="N121" s="36"/>
    </row>
    <row r="122" spans="1:14" ht="15" customHeight="1">
      <c r="A122" s="31">
        <f t="shared" si="4"/>
        <v>121</v>
      </c>
      <c r="B122" s="10" t="s">
        <v>7</v>
      </c>
      <c r="C122" s="10" t="s">
        <v>8</v>
      </c>
      <c r="D122" s="11">
        <v>0.0777</v>
      </c>
      <c r="E122" s="12">
        <v>28777414</v>
      </c>
      <c r="F122" s="12">
        <f t="shared" si="5"/>
        <v>2236005.0678000003</v>
      </c>
      <c r="G122" s="11">
        <v>-0.0298</v>
      </c>
      <c r="H122" s="13">
        <v>0.98</v>
      </c>
      <c r="I122" s="11">
        <v>0.0964</v>
      </c>
      <c r="J122" s="13">
        <v>0.9</v>
      </c>
      <c r="K122" s="11">
        <v>0.0833</v>
      </c>
      <c r="L122" s="13">
        <v>0.99</v>
      </c>
      <c r="M122" s="28"/>
      <c r="N122" s="36"/>
    </row>
    <row r="123" spans="1:14" ht="15" customHeight="1">
      <c r="A123" s="31">
        <f t="shared" si="4"/>
        <v>122</v>
      </c>
      <c r="B123" s="10" t="s">
        <v>23</v>
      </c>
      <c r="C123" s="10" t="s">
        <v>24</v>
      </c>
      <c r="D123" s="11">
        <v>0.0519</v>
      </c>
      <c r="E123" s="12">
        <v>2513921</v>
      </c>
      <c r="F123" s="12">
        <f t="shared" si="5"/>
        <v>130472.49990000001</v>
      </c>
      <c r="G123" s="11">
        <v>-0.0036</v>
      </c>
      <c r="H123" s="13">
        <v>0.86</v>
      </c>
      <c r="I123" s="11">
        <v>0.1394</v>
      </c>
      <c r="J123" s="13">
        <v>0.1</v>
      </c>
      <c r="K123" s="11">
        <v>0.1913</v>
      </c>
      <c r="L123" s="13">
        <v>0.09</v>
      </c>
      <c r="M123" s="28"/>
      <c r="N123" s="36"/>
    </row>
    <row r="124" spans="1:14" ht="15" customHeight="1">
      <c r="A124" s="31">
        <f t="shared" si="4"/>
        <v>123</v>
      </c>
      <c r="B124" s="10" t="s">
        <v>27</v>
      </c>
      <c r="C124" s="10" t="s">
        <v>28</v>
      </c>
      <c r="D124" s="11">
        <v>0.0479</v>
      </c>
      <c r="E124" s="12">
        <v>5032255</v>
      </c>
      <c r="F124" s="12">
        <f t="shared" si="5"/>
        <v>241045.0145</v>
      </c>
      <c r="G124" s="11">
        <v>-0.0153</v>
      </c>
      <c r="H124" s="13">
        <v>0.93</v>
      </c>
      <c r="I124" s="11">
        <v>0.116</v>
      </c>
      <c r="J124" s="13">
        <v>0.29</v>
      </c>
      <c r="K124" s="11">
        <v>0.1592</v>
      </c>
      <c r="L124" s="13">
        <v>0.31</v>
      </c>
      <c r="M124" s="28"/>
      <c r="N124" s="36"/>
    </row>
    <row r="125" spans="1:14" ht="15" customHeight="1">
      <c r="A125" s="31">
        <f t="shared" si="4"/>
        <v>124</v>
      </c>
      <c r="B125" s="10" t="s">
        <v>21</v>
      </c>
      <c r="C125" s="10" t="s">
        <v>22</v>
      </c>
      <c r="D125" s="11">
        <v>0.0642</v>
      </c>
      <c r="E125" s="12">
        <v>15221935</v>
      </c>
      <c r="F125" s="12">
        <f t="shared" si="5"/>
        <v>977248.2269999998</v>
      </c>
      <c r="G125" s="11">
        <v>-0.0396</v>
      </c>
      <c r="H125" s="13">
        <v>0.98</v>
      </c>
      <c r="I125" s="11">
        <v>0.0498</v>
      </c>
      <c r="J125" s="13">
        <v>0.93</v>
      </c>
      <c r="K125" s="11">
        <v>0.0377</v>
      </c>
      <c r="L125" s="13">
        <v>0.93</v>
      </c>
      <c r="M125" s="28"/>
      <c r="N125" s="36"/>
    </row>
    <row r="126" spans="1:14" ht="15" customHeight="1">
      <c r="A126" s="31">
        <f t="shared" si="4"/>
        <v>125</v>
      </c>
      <c r="B126" s="10" t="s">
        <v>11</v>
      </c>
      <c r="C126" s="10" t="s">
        <v>12</v>
      </c>
      <c r="D126" s="11">
        <v>0.0739</v>
      </c>
      <c r="E126" s="12">
        <v>244919024</v>
      </c>
      <c r="F126" s="12">
        <f t="shared" si="5"/>
        <v>18099515.8736</v>
      </c>
      <c r="G126" s="11">
        <v>-0.0391</v>
      </c>
      <c r="H126" s="13">
        <v>0.99</v>
      </c>
      <c r="I126" s="11">
        <v>0.0671</v>
      </c>
      <c r="J126" s="13">
        <v>0.98</v>
      </c>
      <c r="K126" s="11">
        <v>0.101</v>
      </c>
      <c r="L126" s="13">
        <v>0.98</v>
      </c>
      <c r="M126" s="28"/>
      <c r="N126" s="36"/>
    </row>
    <row r="127" spans="1:14" ht="15" customHeight="1">
      <c r="A127" s="31">
        <f t="shared" si="4"/>
        <v>126</v>
      </c>
      <c r="B127" s="10" t="s">
        <v>15</v>
      </c>
      <c r="C127" s="10" t="s">
        <v>16</v>
      </c>
      <c r="D127" s="11">
        <v>0.0663</v>
      </c>
      <c r="E127" s="12">
        <v>847917689</v>
      </c>
      <c r="F127" s="12">
        <f t="shared" si="5"/>
        <v>56216942.7807</v>
      </c>
      <c r="G127" s="11">
        <v>-0.0233</v>
      </c>
      <c r="H127" s="13">
        <v>0.97</v>
      </c>
      <c r="I127" s="11">
        <v>0.1134</v>
      </c>
      <c r="J127" s="13">
        <v>0.78</v>
      </c>
      <c r="K127" s="11">
        <v>0.1288</v>
      </c>
      <c r="L127" s="13">
        <v>0.97</v>
      </c>
      <c r="M127" s="28"/>
      <c r="N127" s="36"/>
    </row>
    <row r="128" spans="1:14" ht="15" customHeight="1">
      <c r="A128" s="31">
        <f t="shared" si="4"/>
        <v>127</v>
      </c>
      <c r="B128" s="10" t="s">
        <v>19</v>
      </c>
      <c r="C128" s="10" t="s">
        <v>20</v>
      </c>
      <c r="D128" s="11">
        <v>0.0642</v>
      </c>
      <c r="E128" s="12">
        <v>313515817</v>
      </c>
      <c r="F128" s="12">
        <f t="shared" si="5"/>
        <v>20127715.451399997</v>
      </c>
      <c r="G128" s="11">
        <v>-0.0233</v>
      </c>
      <c r="H128" s="13">
        <v>0.97</v>
      </c>
      <c r="I128" s="11">
        <v>0.0793</v>
      </c>
      <c r="J128" s="13">
        <v>0.96</v>
      </c>
      <c r="K128" s="11">
        <v>0.0832</v>
      </c>
      <c r="L128" s="13">
        <v>0.99</v>
      </c>
      <c r="M128" s="28"/>
      <c r="N128" s="36"/>
    </row>
    <row r="129" spans="1:14" ht="15" customHeight="1">
      <c r="A129" s="31">
        <f t="shared" si="4"/>
        <v>128</v>
      </c>
      <c r="B129" s="10" t="s">
        <v>108</v>
      </c>
      <c r="C129" s="10" t="s">
        <v>109</v>
      </c>
      <c r="D129" s="11">
        <v>0.0084</v>
      </c>
      <c r="E129" s="12">
        <v>148528194</v>
      </c>
      <c r="F129" s="12">
        <f t="shared" si="5"/>
        <v>1247636.8295999998</v>
      </c>
      <c r="G129" s="11">
        <v>0.001</v>
      </c>
      <c r="H129" s="13">
        <v>0.7</v>
      </c>
      <c r="I129" s="11">
        <v>0.1461</v>
      </c>
      <c r="J129" s="13">
        <v>0.37</v>
      </c>
      <c r="K129" s="11">
        <v>0.2645</v>
      </c>
      <c r="L129" s="13">
        <v>0.39</v>
      </c>
      <c r="M129" s="28" t="s">
        <v>417</v>
      </c>
      <c r="N129" s="35">
        <f aca="true" t="shared" si="6" ref="N129:N135">F129</f>
        <v>1247636.8295999998</v>
      </c>
    </row>
    <row r="130" spans="1:14" ht="15" customHeight="1">
      <c r="A130" s="31">
        <f t="shared" si="4"/>
        <v>129</v>
      </c>
      <c r="B130" s="10" t="s">
        <v>372</v>
      </c>
      <c r="C130" s="10" t="s">
        <v>373</v>
      </c>
      <c r="D130" s="11">
        <v>0.0026</v>
      </c>
      <c r="E130" s="12">
        <v>340948038</v>
      </c>
      <c r="F130" s="12">
        <f aca="true" t="shared" si="7" ref="F130:F161">D130*E130</f>
        <v>886464.8988</v>
      </c>
      <c r="G130" s="11">
        <v>0.0059</v>
      </c>
      <c r="H130" s="13">
        <v>0.48</v>
      </c>
      <c r="I130" s="11">
        <v>0.1299</v>
      </c>
      <c r="J130" s="13">
        <v>0.59</v>
      </c>
      <c r="K130" s="11">
        <v>0.2475</v>
      </c>
      <c r="L130" s="13">
        <v>0.53</v>
      </c>
      <c r="M130" s="28" t="s">
        <v>418</v>
      </c>
      <c r="N130" s="35">
        <f t="shared" si="6"/>
        <v>886464.8988</v>
      </c>
    </row>
    <row r="131" spans="1:14" ht="15" customHeight="1">
      <c r="A131" s="31">
        <f t="shared" si="4"/>
        <v>130</v>
      </c>
      <c r="B131" s="10" t="s">
        <v>366</v>
      </c>
      <c r="C131" s="10" t="s">
        <v>367</v>
      </c>
      <c r="D131" s="11">
        <v>0.0027</v>
      </c>
      <c r="E131" s="12">
        <v>119825385</v>
      </c>
      <c r="F131" s="12">
        <f t="shared" si="7"/>
        <v>323528.5395</v>
      </c>
      <c r="G131" s="11">
        <v>0.0043</v>
      </c>
      <c r="H131" s="13">
        <v>0.08</v>
      </c>
      <c r="I131" s="11">
        <v>0.1104</v>
      </c>
      <c r="J131" s="13">
        <v>0.5</v>
      </c>
      <c r="K131" s="11">
        <v>0.2469</v>
      </c>
      <c r="L131" s="13">
        <v>0.38</v>
      </c>
      <c r="M131" s="28" t="s">
        <v>366</v>
      </c>
      <c r="N131" s="35">
        <f t="shared" si="6"/>
        <v>323528.5395</v>
      </c>
    </row>
    <row r="132" spans="1:14" ht="15" customHeight="1">
      <c r="A132" s="31">
        <f aca="true" t="shared" si="8" ref="A132:A190">A131+1</f>
        <v>131</v>
      </c>
      <c r="B132" s="10" t="s">
        <v>308</v>
      </c>
      <c r="C132" s="10" t="s">
        <v>309</v>
      </c>
      <c r="D132" s="11">
        <v>0.0036</v>
      </c>
      <c r="E132" s="12">
        <v>685363735</v>
      </c>
      <c r="F132" s="12">
        <f t="shared" si="7"/>
        <v>2467309.446</v>
      </c>
      <c r="G132" s="11">
        <v>0.0013</v>
      </c>
      <c r="H132" s="13">
        <v>0.7</v>
      </c>
      <c r="I132" s="11">
        <v>0.1161</v>
      </c>
      <c r="J132" s="13">
        <v>0.75</v>
      </c>
      <c r="K132" s="11">
        <v>0.1928</v>
      </c>
      <c r="L132" s="13">
        <v>0.88</v>
      </c>
      <c r="M132" s="28" t="s">
        <v>419</v>
      </c>
      <c r="N132" s="35">
        <f t="shared" si="6"/>
        <v>2467309.446</v>
      </c>
    </row>
    <row r="133" spans="1:14" ht="15" customHeight="1">
      <c r="A133" s="31">
        <f t="shared" si="8"/>
        <v>132</v>
      </c>
      <c r="B133" s="10" t="s">
        <v>310</v>
      </c>
      <c r="C133" s="10" t="s">
        <v>311</v>
      </c>
      <c r="D133" s="11">
        <v>0.0036</v>
      </c>
      <c r="E133" s="12">
        <v>97231218</v>
      </c>
      <c r="F133" s="12">
        <f t="shared" si="7"/>
        <v>350032.3848</v>
      </c>
      <c r="G133" s="11">
        <v>0.0146</v>
      </c>
      <c r="H133" s="13">
        <v>0.26</v>
      </c>
      <c r="I133" s="11">
        <v>0.1128</v>
      </c>
      <c r="J133" s="13">
        <v>0.65</v>
      </c>
      <c r="K133" s="11">
        <v>0.2534</v>
      </c>
      <c r="L133" s="13">
        <v>0.5</v>
      </c>
      <c r="M133" s="28" t="s">
        <v>420</v>
      </c>
      <c r="N133" s="35">
        <f t="shared" si="6"/>
        <v>350032.3848</v>
      </c>
    </row>
    <row r="134" spans="1:14" ht="15" customHeight="1">
      <c r="A134" s="31">
        <f t="shared" si="8"/>
        <v>133</v>
      </c>
      <c r="B134" s="10" t="s">
        <v>340</v>
      </c>
      <c r="C134" s="10" t="s">
        <v>341</v>
      </c>
      <c r="D134" s="11">
        <v>0.0032</v>
      </c>
      <c r="E134" s="12">
        <v>979987539</v>
      </c>
      <c r="F134" s="12">
        <f t="shared" si="7"/>
        <v>3135960.1248000003</v>
      </c>
      <c r="G134" s="11">
        <v>-0.0022</v>
      </c>
      <c r="H134" s="13">
        <v>0.8</v>
      </c>
      <c r="I134" s="11">
        <v>0.1075</v>
      </c>
      <c r="J134" s="13">
        <v>0.82</v>
      </c>
      <c r="K134" s="11">
        <v>0.2317</v>
      </c>
      <c r="L134" s="13">
        <v>0.67</v>
      </c>
      <c r="M134" s="28" t="s">
        <v>421</v>
      </c>
      <c r="N134" s="35">
        <f t="shared" si="6"/>
        <v>3135960.1248000003</v>
      </c>
    </row>
    <row r="135" spans="1:14" ht="15" customHeight="1">
      <c r="A135" s="31">
        <f t="shared" si="8"/>
        <v>134</v>
      </c>
      <c r="B135" s="10" t="s">
        <v>273</v>
      </c>
      <c r="C135" s="10" t="s">
        <v>274</v>
      </c>
      <c r="D135" s="11">
        <v>0.0044</v>
      </c>
      <c r="E135" s="12">
        <v>1087589829</v>
      </c>
      <c r="F135" s="12">
        <f t="shared" si="7"/>
        <v>4785395.2476</v>
      </c>
      <c r="G135" s="11">
        <v>0.0006</v>
      </c>
      <c r="H135" s="13">
        <v>0.72</v>
      </c>
      <c r="I135" s="11">
        <v>0.126</v>
      </c>
      <c r="J135" s="13">
        <v>0.62</v>
      </c>
      <c r="K135" s="11">
        <v>0.236</v>
      </c>
      <c r="L135" s="13">
        <v>0.63</v>
      </c>
      <c r="M135" s="28" t="s">
        <v>422</v>
      </c>
      <c r="N135" s="35">
        <f t="shared" si="6"/>
        <v>4785395.2476</v>
      </c>
    </row>
    <row r="136" spans="1:14" ht="15" customHeight="1">
      <c r="A136" s="31">
        <f t="shared" si="8"/>
        <v>135</v>
      </c>
      <c r="B136" s="10" t="s">
        <v>118</v>
      </c>
      <c r="C136" s="10" t="s">
        <v>119</v>
      </c>
      <c r="D136" s="11">
        <v>0.0082</v>
      </c>
      <c r="E136" s="12">
        <v>7873345866</v>
      </c>
      <c r="F136" s="12">
        <f t="shared" si="7"/>
        <v>64561436.10120001</v>
      </c>
      <c r="G136" s="11">
        <v>0.0064</v>
      </c>
      <c r="H136" s="13">
        <v>0.62</v>
      </c>
      <c r="I136" s="11">
        <v>0.1027</v>
      </c>
      <c r="J136" s="13">
        <v>0.48</v>
      </c>
      <c r="K136" s="11">
        <v>0.1445</v>
      </c>
      <c r="L136" s="13">
        <v>0.51</v>
      </c>
      <c r="M136" s="28" t="s">
        <v>423</v>
      </c>
      <c r="N136" s="35">
        <f>SUM(F136:F137)</f>
        <v>111355887.4932</v>
      </c>
    </row>
    <row r="137" spans="1:14" ht="15" customHeight="1">
      <c r="A137" s="31">
        <f t="shared" si="8"/>
        <v>136</v>
      </c>
      <c r="B137" s="10" t="s">
        <v>99</v>
      </c>
      <c r="C137" s="10" t="s">
        <v>100</v>
      </c>
      <c r="D137" s="11">
        <v>0.009</v>
      </c>
      <c r="E137" s="12">
        <v>5199383488</v>
      </c>
      <c r="F137" s="12">
        <f t="shared" si="7"/>
        <v>46794451.392</v>
      </c>
      <c r="G137" s="11">
        <v>0.022</v>
      </c>
      <c r="H137" s="13">
        <v>0.07</v>
      </c>
      <c r="I137" s="11">
        <v>0.1449</v>
      </c>
      <c r="J137" s="13">
        <v>0.16</v>
      </c>
      <c r="K137" s="11">
        <v>0.3019</v>
      </c>
      <c r="L137" s="13">
        <v>0.06</v>
      </c>
      <c r="M137" s="28"/>
      <c r="N137" s="36"/>
    </row>
    <row r="138" spans="1:14" ht="15" customHeight="1">
      <c r="A138" s="31">
        <f t="shared" si="8"/>
        <v>137</v>
      </c>
      <c r="B138" s="10" t="s">
        <v>284</v>
      </c>
      <c r="C138" s="10" t="s">
        <v>285</v>
      </c>
      <c r="D138" s="11">
        <v>0.0042</v>
      </c>
      <c r="E138" s="12">
        <v>777403423</v>
      </c>
      <c r="F138" s="12">
        <f t="shared" si="7"/>
        <v>3265094.3765999996</v>
      </c>
      <c r="G138" s="11">
        <v>0.0071</v>
      </c>
      <c r="H138" s="13">
        <v>0.44</v>
      </c>
      <c r="I138" s="11">
        <v>0.1473</v>
      </c>
      <c r="J138" s="13">
        <v>0.35</v>
      </c>
      <c r="K138" s="11">
        <v>0.2658</v>
      </c>
      <c r="L138" s="13">
        <v>0.38</v>
      </c>
      <c r="M138" s="28" t="s">
        <v>424</v>
      </c>
      <c r="N138" s="35">
        <f>F138</f>
        <v>3265094.3765999996</v>
      </c>
    </row>
    <row r="139" spans="1:14" ht="15" customHeight="1">
      <c r="A139" s="31">
        <f t="shared" si="8"/>
        <v>138</v>
      </c>
      <c r="B139" s="10" t="s">
        <v>186</v>
      </c>
      <c r="C139" s="10" t="s">
        <v>187</v>
      </c>
      <c r="D139" s="11">
        <v>0.0065</v>
      </c>
      <c r="E139" s="12">
        <v>1797376015</v>
      </c>
      <c r="F139" s="12">
        <f t="shared" si="7"/>
        <v>11682944.0975</v>
      </c>
      <c r="G139" s="11">
        <v>0.0142</v>
      </c>
      <c r="H139" s="13">
        <v>0.18</v>
      </c>
      <c r="I139" s="11">
        <v>0.0834</v>
      </c>
      <c r="J139" s="13">
        <v>0.74</v>
      </c>
      <c r="K139" s="11">
        <v>0.1499</v>
      </c>
      <c r="L139" s="13">
        <v>0.64</v>
      </c>
      <c r="M139" s="28" t="s">
        <v>425</v>
      </c>
      <c r="N139" s="35">
        <f>SUM(F139:F140)</f>
        <v>12118029.227</v>
      </c>
    </row>
    <row r="140" spans="1:14" ht="15" customHeight="1">
      <c r="A140" s="31">
        <f t="shared" si="8"/>
        <v>139</v>
      </c>
      <c r="B140" s="10" t="s">
        <v>318</v>
      </c>
      <c r="C140" s="10" t="s">
        <v>319</v>
      </c>
      <c r="D140" s="11">
        <v>0.0035</v>
      </c>
      <c r="E140" s="12">
        <v>124310037</v>
      </c>
      <c r="F140" s="12">
        <f t="shared" si="7"/>
        <v>435085.1295</v>
      </c>
      <c r="G140" s="11">
        <v>0.0072</v>
      </c>
      <c r="H140" s="13">
        <v>0.44</v>
      </c>
      <c r="I140" s="11">
        <v>0.1012</v>
      </c>
      <c r="J140" s="13">
        <v>0.87</v>
      </c>
      <c r="K140" s="11">
        <v>0.2355</v>
      </c>
      <c r="L140" s="13">
        <v>0.64</v>
      </c>
      <c r="M140" s="28"/>
      <c r="N140" s="36"/>
    </row>
    <row r="141" spans="1:14" ht="15" customHeight="1">
      <c r="A141" s="31">
        <f t="shared" si="8"/>
        <v>140</v>
      </c>
      <c r="B141" s="10" t="s">
        <v>350</v>
      </c>
      <c r="C141" s="10" t="s">
        <v>351</v>
      </c>
      <c r="D141" s="11">
        <v>0.0029</v>
      </c>
      <c r="E141" s="12">
        <v>5817189779</v>
      </c>
      <c r="F141" s="12">
        <f t="shared" si="7"/>
        <v>16869850.3591</v>
      </c>
      <c r="G141" s="11">
        <v>0.006</v>
      </c>
      <c r="H141" s="13">
        <v>0.75</v>
      </c>
      <c r="I141" s="11">
        <v>0.083</v>
      </c>
      <c r="J141" s="13">
        <v>0.91</v>
      </c>
      <c r="K141" s="11">
        <v>0.1889</v>
      </c>
      <c r="L141" s="13">
        <v>0.88</v>
      </c>
      <c r="M141" s="28" t="s">
        <v>426</v>
      </c>
      <c r="N141" s="35">
        <f>F141</f>
        <v>16869850.3591</v>
      </c>
    </row>
    <row r="142" spans="1:14" ht="15" customHeight="1">
      <c r="A142" s="31">
        <f t="shared" si="8"/>
        <v>141</v>
      </c>
      <c r="B142" s="10" t="s">
        <v>279</v>
      </c>
      <c r="C142" s="10" t="s">
        <v>75</v>
      </c>
      <c r="D142" s="11">
        <v>0.0044</v>
      </c>
      <c r="E142" s="12">
        <v>103167283</v>
      </c>
      <c r="F142" s="12">
        <f t="shared" si="7"/>
        <v>453936.04520000005</v>
      </c>
      <c r="G142" s="11">
        <v>0.017</v>
      </c>
      <c r="H142" s="13">
        <v>0.09</v>
      </c>
      <c r="I142" s="11">
        <v>0.1512</v>
      </c>
      <c r="J142" s="13">
        <v>0.3</v>
      </c>
      <c r="K142" s="11">
        <v>0.252</v>
      </c>
      <c r="L142" s="13">
        <v>0.49</v>
      </c>
      <c r="M142" s="28" t="s">
        <v>427</v>
      </c>
      <c r="N142" s="35">
        <f>SUM(F142:F144)</f>
        <v>3078386.9566</v>
      </c>
    </row>
    <row r="143" spans="1:14" ht="15" customHeight="1">
      <c r="A143" s="31">
        <f t="shared" si="8"/>
        <v>142</v>
      </c>
      <c r="B143" s="10" t="s">
        <v>76</v>
      </c>
      <c r="C143" s="10" t="s">
        <v>75</v>
      </c>
      <c r="D143" s="11">
        <v>0.0108</v>
      </c>
      <c r="E143" s="12">
        <v>125638896</v>
      </c>
      <c r="F143" s="12">
        <f t="shared" si="7"/>
        <v>1356900.0768000002</v>
      </c>
      <c r="G143" s="11">
        <v>-0.0021</v>
      </c>
      <c r="H143" s="13">
        <v>0.8</v>
      </c>
      <c r="I143" s="11">
        <v>0.1611</v>
      </c>
      <c r="J143" s="13">
        <v>0.19</v>
      </c>
      <c r="K143" s="11">
        <v>0.2724</v>
      </c>
      <c r="L143" s="13">
        <v>0.31</v>
      </c>
      <c r="M143" s="28"/>
      <c r="N143" s="36"/>
    </row>
    <row r="144" spans="1:14" ht="15" customHeight="1">
      <c r="A144" s="31">
        <f t="shared" si="8"/>
        <v>143</v>
      </c>
      <c r="B144" s="10" t="s">
        <v>198</v>
      </c>
      <c r="C144" s="10" t="s">
        <v>75</v>
      </c>
      <c r="D144" s="11">
        <v>0.0062</v>
      </c>
      <c r="E144" s="12">
        <v>204443683</v>
      </c>
      <c r="F144" s="12">
        <f t="shared" si="7"/>
        <v>1267550.8346</v>
      </c>
      <c r="G144" s="11">
        <v>0.0225</v>
      </c>
      <c r="H144" s="13">
        <v>0.06</v>
      </c>
      <c r="I144" s="11">
        <v>0.1472</v>
      </c>
      <c r="J144" s="13">
        <v>0.13</v>
      </c>
      <c r="K144" s="11">
        <v>0.3039</v>
      </c>
      <c r="L144" s="13">
        <v>0.05</v>
      </c>
      <c r="M144" s="28"/>
      <c r="N144" s="36"/>
    </row>
    <row r="145" spans="1:14" ht="15" customHeight="1">
      <c r="A145" s="31">
        <f t="shared" si="8"/>
        <v>144</v>
      </c>
      <c r="B145" s="10" t="s">
        <v>231</v>
      </c>
      <c r="C145" s="10" t="s">
        <v>232</v>
      </c>
      <c r="D145" s="11">
        <v>0.0053</v>
      </c>
      <c r="E145" s="12">
        <v>17641592</v>
      </c>
      <c r="F145" s="12">
        <f t="shared" si="7"/>
        <v>93500.4376</v>
      </c>
      <c r="G145" s="11">
        <v>0.0032</v>
      </c>
      <c r="H145" s="13">
        <v>0.72</v>
      </c>
      <c r="I145" s="14" t="s">
        <v>75</v>
      </c>
      <c r="J145" s="14" t="s">
        <v>75</v>
      </c>
      <c r="K145" s="14" t="s">
        <v>75</v>
      </c>
      <c r="L145" s="14" t="s">
        <v>75</v>
      </c>
      <c r="M145" s="28" t="s">
        <v>428</v>
      </c>
      <c r="N145" s="35">
        <f>SUM(F145:F146)</f>
        <v>15432105.499599999</v>
      </c>
    </row>
    <row r="146" spans="1:14" ht="15" customHeight="1">
      <c r="A146" s="31">
        <f t="shared" si="8"/>
        <v>145</v>
      </c>
      <c r="B146" s="10" t="s">
        <v>177</v>
      </c>
      <c r="C146" s="10" t="s">
        <v>178</v>
      </c>
      <c r="D146" s="11">
        <v>0.0068</v>
      </c>
      <c r="E146" s="12">
        <v>2255677215</v>
      </c>
      <c r="F146" s="12">
        <f t="shared" si="7"/>
        <v>15338605.061999999</v>
      </c>
      <c r="G146" s="11">
        <v>-0.007</v>
      </c>
      <c r="H146" s="13">
        <v>0.88</v>
      </c>
      <c r="I146" s="11">
        <v>0.1399</v>
      </c>
      <c r="J146" s="13">
        <v>0.48</v>
      </c>
      <c r="K146" s="11">
        <v>0.2468</v>
      </c>
      <c r="L146" s="13">
        <v>0.54</v>
      </c>
      <c r="M146" s="28"/>
      <c r="N146" s="36"/>
    </row>
    <row r="147" spans="1:14" ht="15" customHeight="1">
      <c r="A147" s="31">
        <f t="shared" si="8"/>
        <v>146</v>
      </c>
      <c r="B147" s="10" t="s">
        <v>322</v>
      </c>
      <c r="C147" s="10" t="s">
        <v>323</v>
      </c>
      <c r="D147" s="11">
        <v>0.0034</v>
      </c>
      <c r="E147" s="12">
        <v>3701970641</v>
      </c>
      <c r="F147" s="12">
        <f t="shared" si="7"/>
        <v>12586700.179399999</v>
      </c>
      <c r="G147" s="11">
        <v>-0.0125</v>
      </c>
      <c r="H147" s="13">
        <v>0.94</v>
      </c>
      <c r="I147" s="11">
        <v>0.1287</v>
      </c>
      <c r="J147" s="13">
        <v>0.6</v>
      </c>
      <c r="K147" s="11">
        <v>0.2008</v>
      </c>
      <c r="L147" s="13">
        <v>0.84</v>
      </c>
      <c r="M147" s="28" t="s">
        <v>429</v>
      </c>
      <c r="N147" s="35">
        <f>F147</f>
        <v>12586700.179399999</v>
      </c>
    </row>
    <row r="148" spans="1:14" ht="15" customHeight="1">
      <c r="A148" s="31">
        <f t="shared" si="8"/>
        <v>147</v>
      </c>
      <c r="B148" s="10" t="s">
        <v>114</v>
      </c>
      <c r="C148" s="10" t="s">
        <v>115</v>
      </c>
      <c r="D148" s="11">
        <v>0.0083</v>
      </c>
      <c r="E148" s="12">
        <v>71653151</v>
      </c>
      <c r="F148" s="12">
        <f t="shared" si="7"/>
        <v>594721.1533</v>
      </c>
      <c r="G148" s="11">
        <v>-0.0499</v>
      </c>
      <c r="H148" s="13">
        <v>0.99</v>
      </c>
      <c r="I148" s="11">
        <v>0.0584</v>
      </c>
      <c r="J148" s="13">
        <v>0.99</v>
      </c>
      <c r="K148" s="11">
        <v>0.1461</v>
      </c>
      <c r="L148" s="13">
        <v>0.96</v>
      </c>
      <c r="M148" s="28" t="s">
        <v>430</v>
      </c>
      <c r="N148" s="35">
        <f>F148</f>
        <v>594721.1533</v>
      </c>
    </row>
    <row r="149" spans="1:14" ht="15" customHeight="1">
      <c r="A149" s="31">
        <f t="shared" si="8"/>
        <v>148</v>
      </c>
      <c r="B149" s="10" t="s">
        <v>294</v>
      </c>
      <c r="C149" s="10" t="s">
        <v>295</v>
      </c>
      <c r="D149" s="11">
        <v>0.0039</v>
      </c>
      <c r="E149" s="12">
        <v>490137733</v>
      </c>
      <c r="F149" s="12">
        <f t="shared" si="7"/>
        <v>1911537.1586999998</v>
      </c>
      <c r="G149" s="11">
        <v>0.0112</v>
      </c>
      <c r="H149" s="13">
        <v>0.26</v>
      </c>
      <c r="I149" s="11">
        <v>0.1512</v>
      </c>
      <c r="J149" s="13">
        <v>0.3</v>
      </c>
      <c r="K149" s="11">
        <v>0.2875</v>
      </c>
      <c r="L149" s="13">
        <v>0.2</v>
      </c>
      <c r="M149" s="28" t="s">
        <v>431</v>
      </c>
      <c r="N149" s="35">
        <f>SUM(F149:F151)</f>
        <v>13295759.0235</v>
      </c>
    </row>
    <row r="150" spans="1:14" ht="15" customHeight="1">
      <c r="A150" s="31">
        <f t="shared" si="8"/>
        <v>149</v>
      </c>
      <c r="B150" s="10" t="s">
        <v>352</v>
      </c>
      <c r="C150" s="10" t="s">
        <v>353</v>
      </c>
      <c r="D150" s="11">
        <v>0.0029</v>
      </c>
      <c r="E150" s="12">
        <v>3726855958</v>
      </c>
      <c r="F150" s="12">
        <f t="shared" si="7"/>
        <v>10807882.278199999</v>
      </c>
      <c r="G150" s="11">
        <v>0.0055</v>
      </c>
      <c r="H150" s="13">
        <v>0.78</v>
      </c>
      <c r="I150" s="11">
        <v>0.1242</v>
      </c>
      <c r="J150" s="13">
        <v>0.52</v>
      </c>
      <c r="K150" s="11">
        <v>0.2538</v>
      </c>
      <c r="L150" s="13">
        <v>0.5</v>
      </c>
      <c r="M150" s="28"/>
      <c r="N150" s="36"/>
    </row>
    <row r="151" spans="1:14" ht="15" customHeight="1">
      <c r="A151" s="31">
        <f t="shared" si="8"/>
        <v>150</v>
      </c>
      <c r="B151" s="10" t="s">
        <v>105</v>
      </c>
      <c r="C151" s="10" t="s">
        <v>106</v>
      </c>
      <c r="D151" s="11">
        <v>0.0086</v>
      </c>
      <c r="E151" s="12">
        <v>67016231</v>
      </c>
      <c r="F151" s="12">
        <f t="shared" si="7"/>
        <v>576339.5866</v>
      </c>
      <c r="G151" s="11">
        <v>0.005</v>
      </c>
      <c r="H151" s="13">
        <v>0.53</v>
      </c>
      <c r="I151" s="11">
        <v>0.1434</v>
      </c>
      <c r="J151" s="13">
        <v>0.41</v>
      </c>
      <c r="K151" s="11">
        <v>0.2726</v>
      </c>
      <c r="L151" s="13">
        <v>0.31</v>
      </c>
      <c r="M151" s="28"/>
      <c r="N151" s="36"/>
    </row>
    <row r="152" spans="1:14" ht="15" customHeight="1">
      <c r="A152" s="31">
        <f t="shared" si="8"/>
        <v>151</v>
      </c>
      <c r="B152" s="10" t="s">
        <v>51</v>
      </c>
      <c r="C152" s="10" t="s">
        <v>52</v>
      </c>
      <c r="D152" s="11">
        <v>0.0155</v>
      </c>
      <c r="E152" s="12">
        <v>26411222</v>
      </c>
      <c r="F152" s="12">
        <f t="shared" si="7"/>
        <v>409373.941</v>
      </c>
      <c r="G152" s="11">
        <v>-0.0016</v>
      </c>
      <c r="H152" s="13">
        <v>0.84</v>
      </c>
      <c r="I152" s="11">
        <v>0.1251</v>
      </c>
      <c r="J152" s="13">
        <v>0.18</v>
      </c>
      <c r="K152" s="11">
        <v>0.1899</v>
      </c>
      <c r="L152" s="13">
        <v>0.1</v>
      </c>
      <c r="M152" s="28" t="s">
        <v>432</v>
      </c>
      <c r="N152" s="35">
        <f>F152</f>
        <v>409373.941</v>
      </c>
    </row>
    <row r="153" spans="1:14" ht="15" customHeight="1">
      <c r="A153" s="31">
        <f t="shared" si="8"/>
        <v>152</v>
      </c>
      <c r="B153" s="10" t="s">
        <v>37</v>
      </c>
      <c r="C153" s="10" t="s">
        <v>38</v>
      </c>
      <c r="D153" s="11">
        <v>0.0173</v>
      </c>
      <c r="E153" s="12">
        <v>20539302</v>
      </c>
      <c r="F153" s="12">
        <f t="shared" si="7"/>
        <v>355329.92459999997</v>
      </c>
      <c r="G153" s="11">
        <v>0.0063</v>
      </c>
      <c r="H153" s="13">
        <v>0.46</v>
      </c>
      <c r="I153" s="11">
        <v>0.1243</v>
      </c>
      <c r="J153" s="13">
        <v>0.65</v>
      </c>
      <c r="K153" s="11">
        <v>0.2638</v>
      </c>
      <c r="L153" s="13">
        <v>0.4</v>
      </c>
      <c r="M153" s="28" t="s">
        <v>433</v>
      </c>
      <c r="N153" s="35">
        <f>F153</f>
        <v>355329.92459999997</v>
      </c>
    </row>
    <row r="154" spans="1:14" ht="15" customHeight="1">
      <c r="A154" s="31">
        <f t="shared" si="8"/>
        <v>153</v>
      </c>
      <c r="B154" s="10" t="s">
        <v>112</v>
      </c>
      <c r="C154" s="10" t="s">
        <v>113</v>
      </c>
      <c r="D154" s="11">
        <v>0.0083</v>
      </c>
      <c r="E154" s="12">
        <v>295669354</v>
      </c>
      <c r="F154" s="12">
        <f t="shared" si="7"/>
        <v>2454055.6382</v>
      </c>
      <c r="G154" s="11">
        <v>-0.0016</v>
      </c>
      <c r="H154" s="13">
        <v>0.78</v>
      </c>
      <c r="I154" s="11">
        <v>0.1473</v>
      </c>
      <c r="J154" s="13">
        <v>0.35</v>
      </c>
      <c r="K154" s="11">
        <v>0.2474</v>
      </c>
      <c r="L154" s="13">
        <v>0.53</v>
      </c>
      <c r="M154" s="28" t="s">
        <v>434</v>
      </c>
      <c r="N154" s="35">
        <f>F154</f>
        <v>2454055.6382</v>
      </c>
    </row>
    <row r="155" spans="1:14" ht="15" customHeight="1">
      <c r="A155" s="31">
        <f t="shared" si="8"/>
        <v>154</v>
      </c>
      <c r="B155" s="10" t="s">
        <v>212</v>
      </c>
      <c r="C155" s="10" t="s">
        <v>213</v>
      </c>
      <c r="D155" s="11">
        <v>0.0059</v>
      </c>
      <c r="E155" s="12">
        <v>14224514199</v>
      </c>
      <c r="F155" s="12">
        <f t="shared" si="7"/>
        <v>83924633.77409999</v>
      </c>
      <c r="G155" s="11">
        <v>0.0044</v>
      </c>
      <c r="H155" s="13">
        <v>0.56</v>
      </c>
      <c r="I155" s="11">
        <v>0.1666</v>
      </c>
      <c r="J155" s="13">
        <v>0.13</v>
      </c>
      <c r="K155" s="11">
        <v>0.3042</v>
      </c>
      <c r="L155" s="13">
        <v>0.1</v>
      </c>
      <c r="M155" s="28" t="s">
        <v>435</v>
      </c>
      <c r="N155" s="35">
        <f>SUM(F155:F166)</f>
        <v>383835175.2123</v>
      </c>
    </row>
    <row r="156" spans="1:14" ht="15" customHeight="1">
      <c r="A156" s="31">
        <f t="shared" si="8"/>
        <v>155</v>
      </c>
      <c r="B156" s="10" t="s">
        <v>85</v>
      </c>
      <c r="C156" s="10" t="s">
        <v>86</v>
      </c>
      <c r="D156" s="11">
        <v>0.01</v>
      </c>
      <c r="E156" s="12">
        <v>513696057</v>
      </c>
      <c r="F156" s="12">
        <f t="shared" si="7"/>
        <v>5136960.57</v>
      </c>
      <c r="G156" s="11">
        <v>0.0012</v>
      </c>
      <c r="H156" s="13">
        <v>0.78</v>
      </c>
      <c r="I156" s="11">
        <v>0.0977</v>
      </c>
      <c r="J156" s="13">
        <v>0.54</v>
      </c>
      <c r="K156" s="11">
        <v>0.1182</v>
      </c>
      <c r="L156" s="13">
        <v>0.68</v>
      </c>
      <c r="M156" s="28"/>
      <c r="N156" s="36"/>
    </row>
    <row r="157" spans="1:14" ht="15" customHeight="1">
      <c r="A157" s="31">
        <f t="shared" si="8"/>
        <v>156</v>
      </c>
      <c r="B157" s="10" t="s">
        <v>280</v>
      </c>
      <c r="C157" s="10" t="s">
        <v>281</v>
      </c>
      <c r="D157" s="11">
        <v>0.0043</v>
      </c>
      <c r="E157" s="12">
        <v>661751528</v>
      </c>
      <c r="F157" s="12">
        <f t="shared" si="7"/>
        <v>2845531.5704</v>
      </c>
      <c r="G157" s="11">
        <v>0.0129</v>
      </c>
      <c r="H157" s="13">
        <v>0.03</v>
      </c>
      <c r="I157" s="11">
        <v>0.1989</v>
      </c>
      <c r="J157" s="13">
        <v>0.11</v>
      </c>
      <c r="K157" s="11">
        <v>0.3022</v>
      </c>
      <c r="L157" s="13">
        <v>0.16</v>
      </c>
      <c r="M157" s="28"/>
      <c r="N157" s="36"/>
    </row>
    <row r="158" spans="1:14" ht="15" customHeight="1">
      <c r="A158" s="31">
        <f t="shared" si="8"/>
        <v>157</v>
      </c>
      <c r="B158" s="10" t="s">
        <v>288</v>
      </c>
      <c r="C158" s="10" t="s">
        <v>289</v>
      </c>
      <c r="D158" s="11">
        <v>0.004</v>
      </c>
      <c r="E158" s="12">
        <v>1129757932</v>
      </c>
      <c r="F158" s="12">
        <f t="shared" si="7"/>
        <v>4519031.728</v>
      </c>
      <c r="G158" s="11">
        <v>0.0112</v>
      </c>
      <c r="H158" s="13">
        <v>0.26</v>
      </c>
      <c r="I158" s="11">
        <v>0.1207</v>
      </c>
      <c r="J158" s="13">
        <v>0.7</v>
      </c>
      <c r="K158" s="11">
        <v>0.2508</v>
      </c>
      <c r="L158" s="13">
        <v>0.5</v>
      </c>
      <c r="M158" s="28"/>
      <c r="N158" s="36"/>
    </row>
    <row r="159" spans="1:14" ht="15" customHeight="1">
      <c r="A159" s="31">
        <f t="shared" si="8"/>
        <v>158</v>
      </c>
      <c r="B159" s="10" t="s">
        <v>167</v>
      </c>
      <c r="C159" s="10" t="s">
        <v>168</v>
      </c>
      <c r="D159" s="11">
        <v>0.007</v>
      </c>
      <c r="E159" s="12">
        <v>28523293206</v>
      </c>
      <c r="F159" s="12">
        <f t="shared" si="7"/>
        <v>199663052.442</v>
      </c>
      <c r="G159" s="11">
        <v>0.0031</v>
      </c>
      <c r="H159" s="13">
        <v>0.62</v>
      </c>
      <c r="I159" s="11">
        <v>0.1737</v>
      </c>
      <c r="J159" s="13">
        <v>0.08</v>
      </c>
      <c r="K159" s="11">
        <v>0.308</v>
      </c>
      <c r="L159" s="13">
        <v>0.08</v>
      </c>
      <c r="M159" s="28"/>
      <c r="N159" s="36"/>
    </row>
    <row r="160" spans="1:14" ht="15" customHeight="1">
      <c r="A160" s="31">
        <f t="shared" si="8"/>
        <v>159</v>
      </c>
      <c r="B160" s="10" t="s">
        <v>124</v>
      </c>
      <c r="C160" s="10" t="s">
        <v>125</v>
      </c>
      <c r="D160" s="11">
        <v>0.0082</v>
      </c>
      <c r="E160" s="12">
        <v>147233293</v>
      </c>
      <c r="F160" s="12">
        <f t="shared" si="7"/>
        <v>1207313.0026</v>
      </c>
      <c r="G160" s="11">
        <v>0.0022</v>
      </c>
      <c r="H160" s="13">
        <v>0.75</v>
      </c>
      <c r="I160" s="11">
        <v>0.0973</v>
      </c>
      <c r="J160" s="13">
        <v>0.55</v>
      </c>
      <c r="K160" s="11">
        <v>0.1185</v>
      </c>
      <c r="L160" s="13">
        <v>0.68</v>
      </c>
      <c r="M160" s="28"/>
      <c r="N160" s="36"/>
    </row>
    <row r="161" spans="1:14" ht="15" customHeight="1">
      <c r="A161" s="31">
        <f t="shared" si="8"/>
        <v>160</v>
      </c>
      <c r="B161" s="10" t="s">
        <v>277</v>
      </c>
      <c r="C161" s="10" t="s">
        <v>278</v>
      </c>
      <c r="D161" s="11">
        <v>0.0044</v>
      </c>
      <c r="E161" s="12">
        <v>393257468</v>
      </c>
      <c r="F161" s="12">
        <f t="shared" si="7"/>
        <v>1730332.8592</v>
      </c>
      <c r="G161" s="11">
        <v>0.0045</v>
      </c>
      <c r="H161" s="13">
        <v>0.55</v>
      </c>
      <c r="I161" s="11">
        <v>0.1675</v>
      </c>
      <c r="J161" s="13">
        <v>0.13</v>
      </c>
      <c r="K161" s="11">
        <v>0.3037</v>
      </c>
      <c r="L161" s="13">
        <v>0.1</v>
      </c>
      <c r="M161" s="28"/>
      <c r="N161" s="36"/>
    </row>
    <row r="162" spans="1:14" ht="15" customHeight="1">
      <c r="A162" s="31">
        <f t="shared" si="8"/>
        <v>161</v>
      </c>
      <c r="B162" s="10" t="s">
        <v>282</v>
      </c>
      <c r="C162" s="10" t="s">
        <v>283</v>
      </c>
      <c r="D162" s="11">
        <v>0.0042</v>
      </c>
      <c r="E162" s="12">
        <v>5283108698</v>
      </c>
      <c r="F162" s="12">
        <f aca="true" t="shared" si="9" ref="F162:F190">D162*E162</f>
        <v>22189056.5316</v>
      </c>
      <c r="G162" s="11">
        <v>-0.0033</v>
      </c>
      <c r="H162" s="13">
        <v>0.83</v>
      </c>
      <c r="I162" s="11">
        <v>0.1563</v>
      </c>
      <c r="J162" s="13">
        <v>0.24</v>
      </c>
      <c r="K162" s="11">
        <v>0.2862</v>
      </c>
      <c r="L162" s="13">
        <v>0.2</v>
      </c>
      <c r="M162" s="28"/>
      <c r="N162" s="36"/>
    </row>
    <row r="163" spans="1:14" ht="15" customHeight="1">
      <c r="A163" s="31">
        <f t="shared" si="8"/>
        <v>162</v>
      </c>
      <c r="B163" s="10" t="s">
        <v>89</v>
      </c>
      <c r="C163" s="10" t="s">
        <v>90</v>
      </c>
      <c r="D163" s="11">
        <v>0.0097</v>
      </c>
      <c r="E163" s="12">
        <v>2176042473</v>
      </c>
      <c r="F163" s="12">
        <f t="shared" si="9"/>
        <v>21107611.9881</v>
      </c>
      <c r="G163" s="11">
        <v>0.0134</v>
      </c>
      <c r="H163" s="13">
        <v>0.75</v>
      </c>
      <c r="I163" s="11">
        <v>0.2059</v>
      </c>
      <c r="J163" s="13">
        <v>0.12</v>
      </c>
      <c r="K163" s="11">
        <v>0.2847</v>
      </c>
      <c r="L163" s="13">
        <v>0.12</v>
      </c>
      <c r="M163" s="28"/>
      <c r="N163" s="36"/>
    </row>
    <row r="164" spans="1:14" ht="15" customHeight="1">
      <c r="A164" s="31">
        <f t="shared" si="8"/>
        <v>163</v>
      </c>
      <c r="B164" s="10" t="s">
        <v>259</v>
      </c>
      <c r="C164" s="10" t="s">
        <v>260</v>
      </c>
      <c r="D164" s="11">
        <v>0.0047</v>
      </c>
      <c r="E164" s="12">
        <v>3364556180</v>
      </c>
      <c r="F164" s="12">
        <f t="shared" si="9"/>
        <v>15813414.046</v>
      </c>
      <c r="G164" s="11">
        <v>-0.0106</v>
      </c>
      <c r="H164" s="13">
        <v>0.93</v>
      </c>
      <c r="I164" s="11">
        <v>0.1037</v>
      </c>
      <c r="J164" s="13">
        <v>0.85</v>
      </c>
      <c r="K164" s="11">
        <v>0.2288</v>
      </c>
      <c r="L164" s="13">
        <v>0.7</v>
      </c>
      <c r="M164" s="28"/>
      <c r="N164" s="36"/>
    </row>
    <row r="165" spans="1:14" ht="15" customHeight="1">
      <c r="A165" s="31">
        <f t="shared" si="8"/>
        <v>164</v>
      </c>
      <c r="B165" s="10" t="s">
        <v>93</v>
      </c>
      <c r="C165" s="10" t="s">
        <v>94</v>
      </c>
      <c r="D165" s="11">
        <v>0.0093</v>
      </c>
      <c r="E165" s="12">
        <v>2691539999</v>
      </c>
      <c r="F165" s="12">
        <f t="shared" si="9"/>
        <v>25031321.9907</v>
      </c>
      <c r="G165" s="11">
        <v>-0.0308</v>
      </c>
      <c r="H165" s="13">
        <v>0.96</v>
      </c>
      <c r="I165" s="11">
        <v>0.0742</v>
      </c>
      <c r="J165" s="13">
        <v>0.93</v>
      </c>
      <c r="K165" s="11">
        <v>0.1544</v>
      </c>
      <c r="L165" s="13">
        <v>0.92</v>
      </c>
      <c r="M165" s="28"/>
      <c r="N165" s="36"/>
    </row>
    <row r="166" spans="1:14" ht="15" customHeight="1">
      <c r="A166" s="31">
        <f t="shared" si="8"/>
        <v>165</v>
      </c>
      <c r="B166" s="10" t="s">
        <v>163</v>
      </c>
      <c r="C166" s="10" t="s">
        <v>164</v>
      </c>
      <c r="D166" s="11">
        <v>0.0072</v>
      </c>
      <c r="E166" s="12">
        <v>92627043</v>
      </c>
      <c r="F166" s="12">
        <f t="shared" si="9"/>
        <v>666914.7096</v>
      </c>
      <c r="G166" s="11">
        <v>-0.0034</v>
      </c>
      <c r="H166" s="13">
        <v>0.83</v>
      </c>
      <c r="I166" s="11">
        <v>0.1288</v>
      </c>
      <c r="J166" s="13">
        <v>0.6</v>
      </c>
      <c r="K166" s="11">
        <v>0.2478</v>
      </c>
      <c r="L166" s="13">
        <v>0.53</v>
      </c>
      <c r="M166" s="28"/>
      <c r="N166" s="36"/>
    </row>
    <row r="167" spans="1:14" ht="15" customHeight="1">
      <c r="A167" s="31">
        <f t="shared" si="8"/>
        <v>166</v>
      </c>
      <c r="B167" s="10" t="s">
        <v>221</v>
      </c>
      <c r="C167" s="10" t="s">
        <v>222</v>
      </c>
      <c r="D167" s="11">
        <v>0.0056</v>
      </c>
      <c r="E167" s="12">
        <v>206208532</v>
      </c>
      <c r="F167" s="12">
        <f t="shared" si="9"/>
        <v>1154767.7792</v>
      </c>
      <c r="G167" s="11">
        <v>0.0083</v>
      </c>
      <c r="H167" s="13">
        <v>0.4</v>
      </c>
      <c r="I167" s="11">
        <v>0.1303</v>
      </c>
      <c r="J167" s="13">
        <v>0.58</v>
      </c>
      <c r="K167" s="11">
        <v>0.2598</v>
      </c>
      <c r="L167" s="13">
        <v>0.43</v>
      </c>
      <c r="M167" s="28" t="s">
        <v>436</v>
      </c>
      <c r="N167" s="35">
        <f>F167</f>
        <v>1154767.7792</v>
      </c>
    </row>
    <row r="168" spans="1:14" ht="15" customHeight="1">
      <c r="A168" s="31">
        <f t="shared" si="8"/>
        <v>167</v>
      </c>
      <c r="B168" s="10" t="s">
        <v>360</v>
      </c>
      <c r="C168" s="10" t="s">
        <v>361</v>
      </c>
      <c r="D168" s="11">
        <v>0.0028</v>
      </c>
      <c r="E168" s="12">
        <v>1557798549</v>
      </c>
      <c r="F168" s="12">
        <f t="shared" si="9"/>
        <v>4361835.9372</v>
      </c>
      <c r="G168" s="11">
        <v>0</v>
      </c>
      <c r="H168" s="13">
        <v>0.74</v>
      </c>
      <c r="I168" s="11">
        <v>0.1373</v>
      </c>
      <c r="J168" s="13">
        <v>0.51</v>
      </c>
      <c r="K168" s="11">
        <v>0.2942</v>
      </c>
      <c r="L168" s="13">
        <v>0.16</v>
      </c>
      <c r="M168" s="28" t="s">
        <v>437</v>
      </c>
      <c r="N168" s="35">
        <f>F168</f>
        <v>4361835.9372</v>
      </c>
    </row>
    <row r="169" spans="1:14" ht="15" customHeight="1">
      <c r="A169" s="31">
        <f t="shared" si="8"/>
        <v>168</v>
      </c>
      <c r="B169" s="10" t="s">
        <v>41</v>
      </c>
      <c r="C169" s="10" t="s">
        <v>42</v>
      </c>
      <c r="D169" s="11">
        <v>0.0161</v>
      </c>
      <c r="E169" s="12">
        <v>68606152</v>
      </c>
      <c r="F169" s="12">
        <f t="shared" si="9"/>
        <v>1104559.0472</v>
      </c>
      <c r="G169" s="11">
        <v>-0.0215</v>
      </c>
      <c r="H169" s="13">
        <v>0.77</v>
      </c>
      <c r="I169" s="11">
        <v>0.1218</v>
      </c>
      <c r="J169" s="13">
        <v>0.25</v>
      </c>
      <c r="K169" s="11">
        <v>0.2575</v>
      </c>
      <c r="L169" s="13">
        <v>0.45</v>
      </c>
      <c r="M169" s="28" t="s">
        <v>438</v>
      </c>
      <c r="N169" s="35">
        <f>F169</f>
        <v>1104559.0472</v>
      </c>
    </row>
    <row r="170" spans="1:14" ht="15" customHeight="1">
      <c r="A170" s="31">
        <f t="shared" si="8"/>
        <v>169</v>
      </c>
      <c r="B170" s="10" t="s">
        <v>57</v>
      </c>
      <c r="C170" s="10" t="s">
        <v>58</v>
      </c>
      <c r="D170" s="11">
        <v>0.015</v>
      </c>
      <c r="E170" s="12">
        <v>1879329652</v>
      </c>
      <c r="F170" s="12">
        <f t="shared" si="9"/>
        <v>28189944.779999997</v>
      </c>
      <c r="G170" s="11">
        <v>0.0036</v>
      </c>
      <c r="H170" s="13">
        <v>0.6</v>
      </c>
      <c r="I170" s="11">
        <v>0.2145</v>
      </c>
      <c r="J170" s="13">
        <v>0.02</v>
      </c>
      <c r="K170" s="11">
        <v>0.3572</v>
      </c>
      <c r="L170" s="13">
        <v>0.02</v>
      </c>
      <c r="M170" s="28" t="s">
        <v>439</v>
      </c>
      <c r="N170" s="35">
        <f>SUM(F170:F171)</f>
        <v>68215173.7314</v>
      </c>
    </row>
    <row r="171" spans="1:14" ht="15" customHeight="1">
      <c r="A171" s="31">
        <f t="shared" si="8"/>
        <v>170</v>
      </c>
      <c r="B171" s="10" t="s">
        <v>55</v>
      </c>
      <c r="C171" s="10" t="s">
        <v>56</v>
      </c>
      <c r="D171" s="11">
        <v>0.0151</v>
      </c>
      <c r="E171" s="12">
        <v>2650677414</v>
      </c>
      <c r="F171" s="12">
        <f t="shared" si="9"/>
        <v>40025228.951400004</v>
      </c>
      <c r="G171" s="11">
        <v>0.0034</v>
      </c>
      <c r="H171" s="13">
        <v>0.61</v>
      </c>
      <c r="I171" s="11">
        <v>0.208</v>
      </c>
      <c r="J171" s="13">
        <v>0.03</v>
      </c>
      <c r="K171" s="11">
        <v>0.3498</v>
      </c>
      <c r="L171" s="13">
        <v>0.02</v>
      </c>
      <c r="M171" s="28"/>
      <c r="N171" s="36"/>
    </row>
    <row r="172" spans="1:14" ht="15" customHeight="1">
      <c r="A172" s="31">
        <f t="shared" si="8"/>
        <v>171</v>
      </c>
      <c r="B172" s="10" t="s">
        <v>17</v>
      </c>
      <c r="C172" s="10" t="s">
        <v>18</v>
      </c>
      <c r="D172" s="11">
        <v>0.0658</v>
      </c>
      <c r="E172" s="12">
        <v>746167025</v>
      </c>
      <c r="F172" s="12">
        <f t="shared" si="9"/>
        <v>49097790.245</v>
      </c>
      <c r="G172" s="11">
        <v>-0.0239</v>
      </c>
      <c r="H172" s="13">
        <v>0.98</v>
      </c>
      <c r="I172" s="11">
        <v>0.1035</v>
      </c>
      <c r="J172" s="13">
        <v>0.85</v>
      </c>
      <c r="K172" s="11">
        <v>0.1162</v>
      </c>
      <c r="L172" s="13">
        <v>0.97</v>
      </c>
      <c r="M172" s="28" t="s">
        <v>440</v>
      </c>
      <c r="N172" s="35">
        <f>SUM(F172:F176)</f>
        <v>59688904.49869999</v>
      </c>
    </row>
    <row r="173" spans="1:14" ht="15" customHeight="1">
      <c r="A173" s="31">
        <f t="shared" si="8"/>
        <v>172</v>
      </c>
      <c r="B173" s="10" t="s">
        <v>171</v>
      </c>
      <c r="C173" s="10" t="s">
        <v>172</v>
      </c>
      <c r="D173" s="11">
        <v>0.0069</v>
      </c>
      <c r="E173" s="12">
        <v>569757813</v>
      </c>
      <c r="F173" s="12">
        <f t="shared" si="9"/>
        <v>3931328.9096999997</v>
      </c>
      <c r="G173" s="11">
        <v>-0.0068</v>
      </c>
      <c r="H173" s="13">
        <v>0.87</v>
      </c>
      <c r="I173" s="11">
        <v>0.1444</v>
      </c>
      <c r="J173" s="13">
        <v>0.4</v>
      </c>
      <c r="K173" s="11">
        <v>0.2473</v>
      </c>
      <c r="L173" s="13">
        <v>0.54</v>
      </c>
      <c r="M173" s="28"/>
      <c r="N173" s="36"/>
    </row>
    <row r="174" spans="1:14" ht="15" customHeight="1">
      <c r="A174" s="31">
        <f t="shared" si="8"/>
        <v>173</v>
      </c>
      <c r="B174" s="10" t="s">
        <v>218</v>
      </c>
      <c r="C174" s="10" t="s">
        <v>75</v>
      </c>
      <c r="D174" s="11">
        <v>0.0058</v>
      </c>
      <c r="E174" s="12">
        <v>65039304</v>
      </c>
      <c r="F174" s="12">
        <f t="shared" si="9"/>
        <v>377227.9632</v>
      </c>
      <c r="G174" s="11">
        <v>0.0198</v>
      </c>
      <c r="H174" s="13">
        <v>0.05</v>
      </c>
      <c r="I174" s="11">
        <v>0.1033</v>
      </c>
      <c r="J174" s="13">
        <v>0.16</v>
      </c>
      <c r="K174" s="11">
        <v>0.0432</v>
      </c>
      <c r="L174" s="13">
        <v>0.96</v>
      </c>
      <c r="M174" s="28"/>
      <c r="N174" s="36"/>
    </row>
    <row r="175" spans="1:14" ht="15" customHeight="1">
      <c r="A175" s="31">
        <f t="shared" si="8"/>
        <v>174</v>
      </c>
      <c r="B175" s="10" t="s">
        <v>306</v>
      </c>
      <c r="C175" s="10" t="s">
        <v>307</v>
      </c>
      <c r="D175" s="11">
        <v>0.0036</v>
      </c>
      <c r="E175" s="12">
        <v>872577414</v>
      </c>
      <c r="F175" s="12">
        <f t="shared" si="9"/>
        <v>3141278.6903999997</v>
      </c>
      <c r="G175" s="11">
        <v>-0.0014</v>
      </c>
      <c r="H175" s="13">
        <v>0.78</v>
      </c>
      <c r="I175" s="11">
        <v>0.1475</v>
      </c>
      <c r="J175" s="13">
        <v>0.35</v>
      </c>
      <c r="K175" s="11">
        <v>0.2643</v>
      </c>
      <c r="L175" s="13">
        <v>0.39</v>
      </c>
      <c r="M175" s="28"/>
      <c r="N175" s="36"/>
    </row>
    <row r="176" spans="1:14" ht="15" customHeight="1">
      <c r="A176" s="31">
        <f t="shared" si="8"/>
        <v>175</v>
      </c>
      <c r="B176" s="10" t="s">
        <v>304</v>
      </c>
      <c r="C176" s="10" t="s">
        <v>305</v>
      </c>
      <c r="D176" s="11">
        <v>0.0036</v>
      </c>
      <c r="E176" s="12">
        <v>872577414</v>
      </c>
      <c r="F176" s="12">
        <f t="shared" si="9"/>
        <v>3141278.6903999997</v>
      </c>
      <c r="G176" s="11">
        <v>-0.0024</v>
      </c>
      <c r="H176" s="13">
        <v>0.81</v>
      </c>
      <c r="I176" s="11">
        <v>0.1438</v>
      </c>
      <c r="J176" s="13">
        <v>0.4</v>
      </c>
      <c r="K176" s="11">
        <v>0.2588</v>
      </c>
      <c r="L176" s="13">
        <v>0.44</v>
      </c>
      <c r="M176" s="28"/>
      <c r="N176" s="36"/>
    </row>
    <row r="177" spans="1:14" ht="15" customHeight="1">
      <c r="A177" s="31">
        <f>A176+1</f>
        <v>176</v>
      </c>
      <c r="B177" s="10" t="s">
        <v>25</v>
      </c>
      <c r="C177" s="10" t="s">
        <v>26</v>
      </c>
      <c r="D177" s="11">
        <v>0.05</v>
      </c>
      <c r="E177" s="12">
        <v>35255772</v>
      </c>
      <c r="F177" s="12">
        <f t="shared" si="9"/>
        <v>1762788.6</v>
      </c>
      <c r="G177" s="11">
        <v>-0.042</v>
      </c>
      <c r="H177" s="13">
        <v>0.99</v>
      </c>
      <c r="I177" s="11">
        <v>0.0928</v>
      </c>
      <c r="J177" s="13">
        <v>0.92</v>
      </c>
      <c r="K177" s="11">
        <v>0.146</v>
      </c>
      <c r="L177" s="13">
        <v>0.96</v>
      </c>
      <c r="M177" s="28" t="s">
        <v>441</v>
      </c>
      <c r="N177" s="35">
        <f>SUM(F177:F179)</f>
        <v>5253577.556</v>
      </c>
    </row>
    <row r="178" spans="1:14" ht="15" customHeight="1">
      <c r="A178" s="31">
        <f t="shared" si="8"/>
        <v>177</v>
      </c>
      <c r="B178" s="10" t="s">
        <v>31</v>
      </c>
      <c r="C178" s="10" t="s">
        <v>32</v>
      </c>
      <c r="D178" s="11">
        <v>0.0232</v>
      </c>
      <c r="E178" s="12">
        <v>1420185</v>
      </c>
      <c r="F178" s="12">
        <f t="shared" si="9"/>
        <v>32948.292</v>
      </c>
      <c r="G178" s="11">
        <v>-0.0111</v>
      </c>
      <c r="H178" s="13">
        <v>0.91</v>
      </c>
      <c r="I178" s="11">
        <v>0.0989</v>
      </c>
      <c r="J178" s="13">
        <v>0.52</v>
      </c>
      <c r="K178" s="11">
        <v>0.1677</v>
      </c>
      <c r="L178" s="13">
        <v>0.23</v>
      </c>
      <c r="M178" s="28"/>
      <c r="N178" s="36"/>
    </row>
    <row r="179" spans="1:14" ht="15" customHeight="1">
      <c r="A179" s="31">
        <f t="shared" si="8"/>
        <v>178</v>
      </c>
      <c r="B179" s="10" t="s">
        <v>59</v>
      </c>
      <c r="C179" s="10" t="s">
        <v>60</v>
      </c>
      <c r="D179" s="11">
        <v>0.0136</v>
      </c>
      <c r="E179" s="12">
        <v>254252990</v>
      </c>
      <c r="F179" s="12">
        <f t="shared" si="9"/>
        <v>3457840.664</v>
      </c>
      <c r="G179" s="11">
        <v>-0.0057</v>
      </c>
      <c r="H179" s="13">
        <v>0.86</v>
      </c>
      <c r="I179" s="11">
        <v>0.1179</v>
      </c>
      <c r="J179" s="13">
        <v>0.73</v>
      </c>
      <c r="K179" s="11">
        <v>0.2125</v>
      </c>
      <c r="L179" s="13">
        <v>0.8</v>
      </c>
      <c r="M179" s="28"/>
      <c r="N179" s="36"/>
    </row>
    <row r="180" spans="1:14" ht="15" customHeight="1">
      <c r="A180" s="31">
        <f t="shared" si="8"/>
        <v>179</v>
      </c>
      <c r="B180" s="10" t="s">
        <v>326</v>
      </c>
      <c r="C180" s="10" t="s">
        <v>327</v>
      </c>
      <c r="D180" s="11">
        <v>0.0034</v>
      </c>
      <c r="E180" s="12">
        <v>371973849</v>
      </c>
      <c r="F180" s="12">
        <f t="shared" si="9"/>
        <v>1264711.0866</v>
      </c>
      <c r="G180" s="11">
        <v>-0.0071</v>
      </c>
      <c r="H180" s="13">
        <v>0.82</v>
      </c>
      <c r="I180" s="11">
        <v>0.1173</v>
      </c>
      <c r="J180" s="13">
        <v>0.31</v>
      </c>
      <c r="K180" s="11">
        <v>0.2528</v>
      </c>
      <c r="L180" s="13">
        <v>0.31</v>
      </c>
      <c r="M180" s="28" t="s">
        <v>442</v>
      </c>
      <c r="N180" s="35">
        <f>F180</f>
        <v>1264711.0866</v>
      </c>
    </row>
    <row r="181" spans="1:14" ht="15" customHeight="1">
      <c r="A181" s="31">
        <f t="shared" si="8"/>
        <v>180</v>
      </c>
      <c r="B181" s="10" t="s">
        <v>161</v>
      </c>
      <c r="C181" s="10" t="s">
        <v>162</v>
      </c>
      <c r="D181" s="11">
        <v>0.0072</v>
      </c>
      <c r="E181" s="12">
        <v>414253604</v>
      </c>
      <c r="F181" s="12">
        <f t="shared" si="9"/>
        <v>2982625.9488</v>
      </c>
      <c r="G181" s="11">
        <v>0.0042</v>
      </c>
      <c r="H181" s="13">
        <v>0.57</v>
      </c>
      <c r="I181" s="11">
        <v>0.1646</v>
      </c>
      <c r="J181" s="13">
        <v>0.15</v>
      </c>
      <c r="K181" s="11">
        <v>0.3001</v>
      </c>
      <c r="L181" s="13">
        <v>0.13</v>
      </c>
      <c r="M181" s="28" t="s">
        <v>443</v>
      </c>
      <c r="N181" s="35">
        <f>SUM(F181:F184)</f>
        <v>8327330.2977</v>
      </c>
    </row>
    <row r="182" spans="1:14" ht="15" customHeight="1">
      <c r="A182" s="31">
        <f t="shared" si="8"/>
        <v>181</v>
      </c>
      <c r="B182" s="10" t="s">
        <v>346</v>
      </c>
      <c r="C182" s="10" t="s">
        <v>347</v>
      </c>
      <c r="D182" s="11">
        <v>0.003</v>
      </c>
      <c r="E182" s="12">
        <v>83030111</v>
      </c>
      <c r="F182" s="12">
        <f t="shared" si="9"/>
        <v>249090.333</v>
      </c>
      <c r="G182" s="11">
        <v>0.0016</v>
      </c>
      <c r="H182" s="13">
        <v>0.89</v>
      </c>
      <c r="I182" s="11">
        <v>0.1223</v>
      </c>
      <c r="J182" s="13">
        <v>0.53</v>
      </c>
      <c r="K182" s="11">
        <v>0.2387</v>
      </c>
      <c r="L182" s="13">
        <v>0.61</v>
      </c>
      <c r="M182" s="28"/>
      <c r="N182" s="36"/>
    </row>
    <row r="183" spans="1:14" ht="15" customHeight="1">
      <c r="A183" s="31">
        <f t="shared" si="8"/>
        <v>182</v>
      </c>
      <c r="B183" s="10" t="s">
        <v>122</v>
      </c>
      <c r="C183" s="10" t="s">
        <v>123</v>
      </c>
      <c r="D183" s="11">
        <v>0.0082</v>
      </c>
      <c r="E183" s="12">
        <v>349794123</v>
      </c>
      <c r="F183" s="12">
        <f t="shared" si="9"/>
        <v>2868311.8086</v>
      </c>
      <c r="G183" s="11">
        <v>-0.0017</v>
      </c>
      <c r="H183" s="13">
        <v>0.79</v>
      </c>
      <c r="I183" s="11">
        <v>0.1295</v>
      </c>
      <c r="J183" s="13">
        <v>0.59</v>
      </c>
      <c r="K183" s="11">
        <v>0.2102</v>
      </c>
      <c r="L183" s="13">
        <v>0.81</v>
      </c>
      <c r="M183" s="28"/>
      <c r="N183" s="36"/>
    </row>
    <row r="184" spans="1:14" ht="15" customHeight="1">
      <c r="A184" s="31">
        <f t="shared" si="8"/>
        <v>183</v>
      </c>
      <c r="B184" s="10" t="s">
        <v>95</v>
      </c>
      <c r="C184" s="10" t="s">
        <v>96</v>
      </c>
      <c r="D184" s="11">
        <v>0.0093</v>
      </c>
      <c r="E184" s="12">
        <v>239494861</v>
      </c>
      <c r="F184" s="12">
        <f t="shared" si="9"/>
        <v>2227302.2073</v>
      </c>
      <c r="G184" s="11">
        <v>-0.0085</v>
      </c>
      <c r="H184" s="13">
        <v>0.51</v>
      </c>
      <c r="I184" s="11">
        <v>0.1367</v>
      </c>
      <c r="J184" s="13">
        <v>0.58</v>
      </c>
      <c r="K184" s="11">
        <v>0.2183</v>
      </c>
      <c r="L184" s="13">
        <v>0.64</v>
      </c>
      <c r="M184" s="28"/>
      <c r="N184" s="36"/>
    </row>
    <row r="185" spans="1:14" ht="15" customHeight="1">
      <c r="A185" s="31">
        <f t="shared" si="8"/>
        <v>184</v>
      </c>
      <c r="B185" s="10" t="s">
        <v>332</v>
      </c>
      <c r="C185" s="10" t="s">
        <v>333</v>
      </c>
      <c r="D185" s="11">
        <v>0.0033</v>
      </c>
      <c r="E185" s="12">
        <v>776575277</v>
      </c>
      <c r="F185" s="12">
        <f t="shared" si="9"/>
        <v>2562698.4141</v>
      </c>
      <c r="G185" s="11">
        <v>-0.0126</v>
      </c>
      <c r="H185" s="13">
        <v>0.94</v>
      </c>
      <c r="I185" s="11">
        <v>0.1372</v>
      </c>
      <c r="J185" s="13">
        <v>0.51</v>
      </c>
      <c r="K185" s="11">
        <v>0.2633</v>
      </c>
      <c r="L185" s="13">
        <v>0.4</v>
      </c>
      <c r="M185" s="28" t="s">
        <v>444</v>
      </c>
      <c r="N185" s="35">
        <f>SUM(F185:F187)</f>
        <v>16416068.4358</v>
      </c>
    </row>
    <row r="186" spans="1:14" ht="15" customHeight="1">
      <c r="A186" s="31">
        <f t="shared" si="8"/>
        <v>185</v>
      </c>
      <c r="B186" s="10" t="s">
        <v>251</v>
      </c>
      <c r="C186" s="10" t="s">
        <v>252</v>
      </c>
      <c r="D186" s="11">
        <v>0.0048</v>
      </c>
      <c r="E186" s="12">
        <v>2466722804</v>
      </c>
      <c r="F186" s="12">
        <f t="shared" si="9"/>
        <v>11840269.459199999</v>
      </c>
      <c r="G186" s="11">
        <v>0.0043</v>
      </c>
      <c r="H186" s="13">
        <v>0.05</v>
      </c>
      <c r="I186" s="11">
        <v>0.192</v>
      </c>
      <c r="J186" s="13">
        <v>0.15</v>
      </c>
      <c r="K186" s="11">
        <v>0.3588</v>
      </c>
      <c r="L186" s="13">
        <v>0.04</v>
      </c>
      <c r="M186" s="28"/>
      <c r="N186" s="36"/>
    </row>
    <row r="187" spans="1:14" ht="15" customHeight="1">
      <c r="A187" s="31">
        <f t="shared" si="8"/>
        <v>186</v>
      </c>
      <c r="B187" s="10" t="s">
        <v>378</v>
      </c>
      <c r="C187" s="10" t="s">
        <v>379</v>
      </c>
      <c r="D187" s="11">
        <v>0.0025</v>
      </c>
      <c r="E187" s="12">
        <v>805240225</v>
      </c>
      <c r="F187" s="12">
        <f t="shared" si="9"/>
        <v>2013100.5625</v>
      </c>
      <c r="G187" s="11">
        <v>0.017</v>
      </c>
      <c r="H187" s="13">
        <v>0.09</v>
      </c>
      <c r="I187" s="11">
        <v>0.1733</v>
      </c>
      <c r="J187" s="13">
        <v>0.09</v>
      </c>
      <c r="K187" s="11">
        <v>0.3192</v>
      </c>
      <c r="L187" s="13">
        <v>0.05</v>
      </c>
      <c r="M187" s="28"/>
      <c r="N187" s="36"/>
    </row>
    <row r="188" spans="1:14" ht="15" customHeight="1">
      <c r="A188" s="31">
        <f t="shared" si="8"/>
        <v>187</v>
      </c>
      <c r="B188" s="10" t="s">
        <v>229</v>
      </c>
      <c r="C188" s="10" t="s">
        <v>230</v>
      </c>
      <c r="D188" s="11">
        <v>0.0053</v>
      </c>
      <c r="E188" s="12">
        <v>468818227</v>
      </c>
      <c r="F188" s="12">
        <f t="shared" si="9"/>
        <v>2484736.6031</v>
      </c>
      <c r="G188" s="11">
        <v>-0.0072</v>
      </c>
      <c r="H188" s="13">
        <v>0.82</v>
      </c>
      <c r="I188" s="11">
        <v>0.1184</v>
      </c>
      <c r="J188" s="13">
        <v>0.28</v>
      </c>
      <c r="K188" s="11">
        <v>0.2511</v>
      </c>
      <c r="L188" s="13">
        <v>0.34</v>
      </c>
      <c r="M188" s="28" t="s">
        <v>445</v>
      </c>
      <c r="N188" s="35">
        <f>F188</f>
        <v>2484736.6031</v>
      </c>
    </row>
    <row r="189" spans="1:14" ht="15" customHeight="1">
      <c r="A189" s="31">
        <f t="shared" si="8"/>
        <v>188</v>
      </c>
      <c r="B189" s="10" t="s">
        <v>263</v>
      </c>
      <c r="C189" s="10" t="s">
        <v>264</v>
      </c>
      <c r="D189" s="11">
        <v>0.0047</v>
      </c>
      <c r="E189" s="12">
        <v>206291204</v>
      </c>
      <c r="F189" s="12">
        <f t="shared" si="9"/>
        <v>969568.6588000001</v>
      </c>
      <c r="G189" s="11">
        <v>0.0023</v>
      </c>
      <c r="H189" s="13">
        <v>0.65</v>
      </c>
      <c r="I189" s="11">
        <v>0.1257</v>
      </c>
      <c r="J189" s="13">
        <v>0.63</v>
      </c>
      <c r="K189" s="11">
        <v>0.2432</v>
      </c>
      <c r="L189" s="13">
        <v>0.57</v>
      </c>
      <c r="M189" s="28" t="s">
        <v>447</v>
      </c>
      <c r="N189" s="35">
        <f>F189</f>
        <v>969568.6588000001</v>
      </c>
    </row>
    <row r="190" spans="1:14" ht="15" customHeight="1">
      <c r="A190" s="31">
        <f t="shared" si="8"/>
        <v>189</v>
      </c>
      <c r="B190" s="10" t="s">
        <v>290</v>
      </c>
      <c r="C190" s="10" t="s">
        <v>291</v>
      </c>
      <c r="D190" s="11">
        <v>0.004</v>
      </c>
      <c r="E190" s="12">
        <v>274390083</v>
      </c>
      <c r="F190" s="12">
        <f t="shared" si="9"/>
        <v>1097560.332</v>
      </c>
      <c r="G190" s="11">
        <v>0.0037</v>
      </c>
      <c r="H190" s="13">
        <v>0.84</v>
      </c>
      <c r="I190" s="11">
        <v>0.0972</v>
      </c>
      <c r="J190" s="13">
        <v>0.82</v>
      </c>
      <c r="K190" s="11">
        <v>0.2337</v>
      </c>
      <c r="L190" s="13">
        <v>0.65</v>
      </c>
      <c r="M190" s="28" t="s">
        <v>446</v>
      </c>
      <c r="N190" s="35">
        <f>F190</f>
        <v>1097560.332</v>
      </c>
    </row>
    <row r="191" spans="6:14" ht="15" customHeight="1">
      <c r="F191" s="34"/>
      <c r="G191" s="34"/>
      <c r="H191" s="34"/>
      <c r="I191" s="34"/>
      <c r="J191" s="34"/>
      <c r="K191" s="34"/>
      <c r="L191" s="34"/>
      <c r="M191" s="34"/>
      <c r="N191" s="34"/>
    </row>
  </sheetData>
  <sheetProtection/>
  <printOptions/>
  <pageMargins left="0.7" right="0.7" top="1.22" bottom="0.75" header="0.3" footer="0.3"/>
  <pageSetup horizontalDpi="600" verticalDpi="600" orientation="portrait" r:id="rId1"/>
  <headerFooter>
    <oddHeader>&amp;CFacebook IPO Mutual Fund Investors
Source: Morningstar, Inc. S.E.C. EDGAR, The Wall Street Journal, Aug. 24, 2012
http://online.wsj.com/news/articles/SB10000872396390444082904577607731934429936
SORTED ALPHABETICALLY, BY INVESTING FUND GROUP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2014-01-22T17:14:35Z</dcterms:created>
  <dcterms:modified xsi:type="dcterms:W3CDTF">2017-11-23T16:41:38Z</dcterms:modified>
  <cp:category/>
  <cp:version/>
  <cp:contentType/>
  <cp:contentStatus/>
</cp:coreProperties>
</file>