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65" yWindow="-150" windowWidth="11490" windowHeight="9885" tabRatio="166"/>
  </bookViews>
  <sheets>
    <sheet name="John R. Kasich, 2013" sheetId="1" r:id="rId1"/>
  </sheets>
  <definedNames>
    <definedName name="_xlnm.Print_Area" localSheetId="0">'John R. Kasich, 2013'!$A$1:$BZ$88</definedName>
  </definedNames>
  <calcPr calcId="145621"/>
</workbook>
</file>

<file path=xl/calcChain.xml><?xml version="1.0" encoding="utf-8"?>
<calcChain xmlns="http://schemas.openxmlformats.org/spreadsheetml/2006/main">
  <c r="F70" i="1" l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E70" i="1" l="1"/>
  <c r="E71" i="1" l="1"/>
  <c r="F71" i="1" l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AW71" i="1" s="1"/>
  <c r="AX71" i="1" s="1"/>
  <c r="AY71" i="1" s="1"/>
  <c r="AZ71" i="1" s="1"/>
  <c r="BA71" i="1" s="1"/>
  <c r="BB71" i="1" s="1"/>
  <c r="BC71" i="1" s="1"/>
  <c r="BD71" i="1" s="1"/>
  <c r="BE71" i="1" s="1"/>
  <c r="BF71" i="1" s="1"/>
  <c r="BG71" i="1" s="1"/>
  <c r="BH71" i="1" s="1"/>
  <c r="BI71" i="1" s="1"/>
</calcChain>
</file>

<file path=xl/sharedStrings.xml><?xml version="1.0" encoding="utf-8"?>
<sst xmlns="http://schemas.openxmlformats.org/spreadsheetml/2006/main" count="463" uniqueCount="186">
  <si>
    <t>Cumulative Total</t>
  </si>
  <si>
    <t>No.</t>
  </si>
  <si>
    <t>Total</t>
  </si>
  <si>
    <t>Ticker</t>
  </si>
  <si>
    <t xml:space="preserve">  Facebook, Inc.</t>
  </si>
  <si>
    <t xml:space="preserve">  CGI Group, Inc.</t>
  </si>
  <si>
    <t xml:space="preserve">  Athenahealth</t>
  </si>
  <si>
    <t xml:space="preserve">  Castlight Health, Inc.</t>
  </si>
  <si>
    <t xml:space="preserve">  Tesla Motors, Inc.</t>
  </si>
  <si>
    <t xml:space="preserve">  LinkedIn</t>
  </si>
  <si>
    <t xml:space="preserve">  Groupon, Inc.</t>
  </si>
  <si>
    <t xml:space="preserve">  Zynga, Inc.</t>
  </si>
  <si>
    <t xml:space="preserve">  Accenture PLC Class A</t>
  </si>
  <si>
    <t xml:space="preserve">  Goldman Sachs Group, Inc.</t>
  </si>
  <si>
    <t xml:space="preserve">  Morgan Stanley</t>
  </si>
  <si>
    <t xml:space="preserve">  State Street Corp</t>
  </si>
  <si>
    <t xml:space="preserve">  IBM</t>
  </si>
  <si>
    <t xml:space="preserve">  T.Rowe Price</t>
  </si>
  <si>
    <t xml:space="preserve">    BlackRock, Inc.</t>
  </si>
  <si>
    <t xml:space="preserve">  Wal-Mart</t>
  </si>
  <si>
    <t xml:space="preserve">  Verisign</t>
  </si>
  <si>
    <t xml:space="preserve">  Boston Scientific</t>
  </si>
  <si>
    <t xml:space="preserve">  DropBox, Inc. (Goldman Sachs)</t>
  </si>
  <si>
    <t xml:space="preserve">  Fidelity Securities Lending Cash Central Fund</t>
  </si>
  <si>
    <t xml:space="preserve">  Janus Cash Liquidity Fund</t>
  </si>
  <si>
    <t xml:space="preserve">  CBS Corporation</t>
  </si>
  <si>
    <t xml:space="preserve">  NBC - Comcast</t>
  </si>
  <si>
    <t xml:space="preserve">  FOX - News Corp</t>
  </si>
  <si>
    <t xml:space="preserve">  Baidu, Inc. (China)</t>
  </si>
  <si>
    <t xml:space="preserve">  Fidelity Central Cash Fund</t>
  </si>
  <si>
    <t xml:space="preserve">  MFS Institutional Money Market Portfolio</t>
  </si>
  <si>
    <t xml:space="preserve">  ABC - Walt Disney Company</t>
  </si>
  <si>
    <t xml:space="preserve">  JPMorgan Chase</t>
  </si>
  <si>
    <t>Legend:</t>
  </si>
  <si>
    <t>Income and Value:</t>
  </si>
  <si>
    <t xml:space="preserve"> Workday</t>
  </si>
  <si>
    <t xml:space="preserve"> Vanguard Group / Mkt. Liquidity Fund</t>
  </si>
  <si>
    <t>X</t>
  </si>
  <si>
    <t xml:space="preserve"> Xerox</t>
  </si>
  <si>
    <t xml:space="preserve"> T. Rowe Price Reserve</t>
  </si>
  <si>
    <t xml:space="preserve"> D.E. Shaw Investment Management LLC</t>
  </si>
  <si>
    <t xml:space="preserve"> Mail.ru</t>
  </si>
  <si>
    <t xml:space="preserve"> Baillie Gifford</t>
  </si>
  <si>
    <t xml:space="preserve"> Nokia</t>
  </si>
  <si>
    <t xml:space="preserve"> AOL</t>
  </si>
  <si>
    <t xml:space="preserve"> AT&amp;T</t>
  </si>
  <si>
    <t xml:space="preserve"> Verizon</t>
  </si>
  <si>
    <t xml:space="preserve"> Century Link</t>
  </si>
  <si>
    <t xml:space="preserve"> Bank of America Corp</t>
  </si>
  <si>
    <t xml:space="preserve"> Citigroup</t>
  </si>
  <si>
    <t xml:space="preserve"> Red Hat</t>
  </si>
  <si>
    <t xml:space="preserve"> = investments in, or closely aligned to Facebook (stakeholders, underwriters, major stockholders, key strategic allies, etc.)</t>
  </si>
  <si>
    <t>John R. Kasich, 2013 Financial Disclosure</t>
  </si>
  <si>
    <t>Delaware County Bank Checking</t>
  </si>
  <si>
    <t>Delaware County CD</t>
  </si>
  <si>
    <t>Ovation Florida Bank Investment</t>
  </si>
  <si>
    <t>Reslient Corp</t>
  </si>
  <si>
    <t>Open source intelligence</t>
  </si>
  <si>
    <t>Resilient</t>
  </si>
  <si>
    <t>Thrift Savings Fund G</t>
  </si>
  <si>
    <t>Thrift Savings Fund C</t>
  </si>
  <si>
    <t>TSPG</t>
  </si>
  <si>
    <t>TSPC</t>
  </si>
  <si>
    <t>General Money Market Fund</t>
  </si>
  <si>
    <t>GBMXX</t>
  </si>
  <si>
    <t xml:space="preserve"> Wells Fargo</t>
  </si>
  <si>
    <t>Alliance Bernstein Interational Value</t>
  </si>
  <si>
    <t>AIVRX</t>
  </si>
  <si>
    <t>American Century Diversified Bond</t>
  </si>
  <si>
    <t>ACBPX</t>
  </si>
  <si>
    <t xml:space="preserve"> Wellpoint, Inc.</t>
  </si>
  <si>
    <t xml:space="preserve"> Aetna, Inc.</t>
  </si>
  <si>
    <t xml:space="preserve"> Xcel Energy, Inc.</t>
  </si>
  <si>
    <t>Bond Fund of America (A)</t>
  </si>
  <si>
    <t>ABNDX</t>
  </si>
  <si>
    <t>Bond Fund of America (F1)</t>
  </si>
  <si>
    <t>BFAFX</t>
  </si>
  <si>
    <t>EuroPacific Growth Fund (A)</t>
  </si>
  <si>
    <t>ADPGX</t>
  </si>
  <si>
    <t>EuroPacific Growth Fund (F1)</t>
  </si>
  <si>
    <t>AEGFX</t>
  </si>
  <si>
    <t>Fidelity Advisors Midcap II</t>
  </si>
  <si>
    <t>FITIX</t>
  </si>
  <si>
    <t xml:space="preserve"> Google, Inc.</t>
  </si>
  <si>
    <t>Franklin Natural Resourced Fund</t>
  </si>
  <si>
    <t>FRNRX</t>
  </si>
  <si>
    <t>Franklin OH Tax Free Income Fund</t>
  </si>
  <si>
    <t>FTOIX</t>
  </si>
  <si>
    <t>Goldman Sachs Technology Tollkeeper</t>
  </si>
  <si>
    <t>GITIX</t>
  </si>
  <si>
    <t xml:space="preserve"> Apple, Inc.</t>
  </si>
  <si>
    <t xml:space="preserve"> Honeywell</t>
  </si>
  <si>
    <t>Investment Company of America (A)</t>
  </si>
  <si>
    <t>AIVSX</t>
  </si>
  <si>
    <t>New Economy Fund (F1)</t>
  </si>
  <si>
    <t>ANFFX</t>
  </si>
  <si>
    <t>Nuveen OH Municipal Bond</t>
  </si>
  <si>
    <t>NXOHX</t>
  </si>
  <si>
    <t>Putman Global Health Care</t>
  </si>
  <si>
    <t>PHSTX</t>
  </si>
  <si>
    <t>Putnam US Government Health Care</t>
  </si>
  <si>
    <t>Putnam Voyager Fund</t>
  </si>
  <si>
    <t>PVOYX</t>
  </si>
  <si>
    <t xml:space="preserve"> Oracle Corp.</t>
  </si>
  <si>
    <t xml:space="preserve">  Microsoft Corp / Expedia</t>
  </si>
  <si>
    <t xml:space="preserve"> Yahoo!, Inc.</t>
  </si>
  <si>
    <t>Small Cap World Fund (A)</t>
  </si>
  <si>
    <t>SMCWX</t>
  </si>
  <si>
    <t>Small Cap World Fund (F1)</t>
  </si>
  <si>
    <t>SCWFX</t>
  </si>
  <si>
    <t>Tax Exempt Bond Fund of Am (A)</t>
  </si>
  <si>
    <t>AFTEX</t>
  </si>
  <si>
    <t>Tax Exempt Bond Fund of Am (F1)</t>
  </si>
  <si>
    <t>AFTFX</t>
  </si>
  <si>
    <t>Washington Mutual Investors Fund</t>
  </si>
  <si>
    <t>AWSHX</t>
  </si>
  <si>
    <t>Deutsche Bank Insured MMF</t>
  </si>
  <si>
    <t>KMMXX</t>
  </si>
  <si>
    <t>General Municipal Money Market</t>
  </si>
  <si>
    <t>GTMXX</t>
  </si>
  <si>
    <t>Russell International Dev Markets</t>
  </si>
  <si>
    <t>RINSX</t>
  </si>
  <si>
    <t xml:space="preserve">  Time Warner Inc. / Cable</t>
  </si>
  <si>
    <t>Russell Tax Managed US Large Cap</t>
  </si>
  <si>
    <t>RETSX</t>
  </si>
  <si>
    <t>Russell Emerging Markets</t>
  </si>
  <si>
    <t>REMSX</t>
  </si>
  <si>
    <t xml:space="preserve"> Booze Allen Hamilton</t>
  </si>
  <si>
    <t>Russell Global Real Estate Securities</t>
  </si>
  <si>
    <t>RRESX</t>
  </si>
  <si>
    <t>Russell Tax Exempt Bond Fund</t>
  </si>
  <si>
    <t>RLVSX</t>
  </si>
  <si>
    <t>Russell Commodity Strategies</t>
  </si>
  <si>
    <t>RCSAX</t>
  </si>
  <si>
    <t>Russell US Small Cap Equity</t>
  </si>
  <si>
    <t>REBSX</t>
  </si>
  <si>
    <t>Russell Global Equity Fund</t>
  </si>
  <si>
    <t>RGESX</t>
  </si>
  <si>
    <t>Russell US Mid Cap Equity</t>
  </si>
  <si>
    <t>RMCSX</t>
  </si>
  <si>
    <t xml:space="preserve"> Smuckers</t>
  </si>
  <si>
    <t>Lehman Brothers Holdiers Inc. Retirement Plan (PBGC)</t>
  </si>
  <si>
    <t>No disclosure of funds &amp; stocks selected</t>
  </si>
  <si>
    <t>NWM</t>
  </si>
  <si>
    <t>PBGC</t>
  </si>
  <si>
    <t>Ohio PERS</t>
  </si>
  <si>
    <t>NMIS General Money Market Fund</t>
  </si>
  <si>
    <t>Franklin Small Cap Value Fund</t>
  </si>
  <si>
    <t>FRVLX</t>
  </si>
  <si>
    <t>Mutual Shares Fund</t>
  </si>
  <si>
    <t>MUTHX</t>
  </si>
  <si>
    <t>Franklin Capital Growth Fund</t>
  </si>
  <si>
    <t>FKGRX</t>
  </si>
  <si>
    <t>Templeton Growth Fund</t>
  </si>
  <si>
    <t>TEPLX</t>
  </si>
  <si>
    <t>Templeton World Fund</t>
  </si>
  <si>
    <t>TEMWX</t>
  </si>
  <si>
    <t>Franklin High Income Fund</t>
  </si>
  <si>
    <t>FHAIX</t>
  </si>
  <si>
    <t>Franklin Total Fund</t>
  </si>
  <si>
    <t>FKBAX</t>
  </si>
  <si>
    <t>GGSXX</t>
  </si>
  <si>
    <t>State of Ohio</t>
  </si>
  <si>
    <t>Salary</t>
  </si>
  <si>
    <t>Delaware County Bank</t>
  </si>
  <si>
    <t>Savings, checking, CD interest</t>
  </si>
  <si>
    <t>Wesbanco checking account</t>
  </si>
  <si>
    <t>Wesbanco Bank Inc.</t>
  </si>
  <si>
    <t>Time Deposits</t>
  </si>
  <si>
    <t>Invevstments</t>
  </si>
  <si>
    <t>The Resilience Fund II</t>
  </si>
  <si>
    <t>Goldfarb &amp; Associates</t>
  </si>
  <si>
    <t>Book author (donated to charity)</t>
  </si>
  <si>
    <t>City of Columbus</t>
  </si>
  <si>
    <t>Income tax refund</t>
  </si>
  <si>
    <t>Alliance Bernstein Holding LP</t>
  </si>
  <si>
    <t>Investments; no disclosure of stocks held</t>
  </si>
  <si>
    <t>Northwestern Mutual - MM Series*</t>
  </si>
  <si>
    <t>Northwestern Mutual - MM Series, SEP IRA*</t>
  </si>
  <si>
    <t>Northwestern Mutual - RR Series*</t>
  </si>
  <si>
    <t>Northwestern Mutual - RR Series VA*</t>
  </si>
  <si>
    <t>Northwestern Mutual - SPRA Gold*</t>
  </si>
  <si>
    <t>Northwestern Mutual Wealth Management Company*</t>
  </si>
  <si>
    <t>Footnotes:</t>
  </si>
  <si>
    <t>*</t>
  </si>
  <si>
    <t>The stocks held inside these funds comprise many if not most of the companies identified in this spreadsheet, albeit nested two deep.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</si>
</sst>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9" xfId="0" applyFont="1" applyBorder="1" applyAlignment="1"/>
    <xf numFmtId="0" fontId="3" fillId="0" borderId="8" xfId="0" applyFont="1" applyBorder="1" applyAlignment="1">
      <alignment horizontal="right"/>
    </xf>
    <xf numFmtId="0" fontId="4" fillId="0" borderId="19" xfId="0" applyFont="1" applyFill="1" applyBorder="1" applyAlignment="1">
      <alignment horizontal="center" vertical="justify" textRotation="55"/>
    </xf>
    <xf numFmtId="0" fontId="4" fillId="0" borderId="20" xfId="0" applyFont="1" applyFill="1" applyBorder="1" applyAlignment="1">
      <alignment horizontal="center" textRotation="55"/>
    </xf>
    <xf numFmtId="0" fontId="4" fillId="0" borderId="21" xfId="0" applyFont="1" applyFill="1" applyBorder="1" applyAlignment="1">
      <alignment horizontal="center" textRotation="55"/>
    </xf>
    <xf numFmtId="0" fontId="4" fillId="0" borderId="22" xfId="0" applyFont="1" applyFill="1" applyBorder="1" applyAlignment="1">
      <alignment horizontal="center" textRotation="55"/>
    </xf>
    <xf numFmtId="0" fontId="3" fillId="0" borderId="0" xfId="0" applyFont="1" applyBorder="1" applyAlignment="1">
      <alignment textRotation="55"/>
    </xf>
    <xf numFmtId="0" fontId="3" fillId="2" borderId="23" xfId="0" applyFont="1" applyFill="1" applyBorder="1" applyAlignment="1">
      <alignment vertical="center"/>
    </xf>
    <xf numFmtId="0" fontId="4" fillId="2" borderId="18" xfId="0" quotePrefix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 textRotation="55"/>
    </xf>
    <xf numFmtId="0" fontId="4" fillId="2" borderId="10" xfId="0" applyFont="1" applyFill="1" applyBorder="1" applyAlignment="1">
      <alignment horizontal="center" textRotation="55"/>
    </xf>
    <xf numFmtId="0" fontId="3" fillId="2" borderId="0" xfId="0" applyFont="1" applyFill="1" applyBorder="1" applyAlignment="1">
      <alignment textRotation="55"/>
    </xf>
    <xf numFmtId="0" fontId="3" fillId="3" borderId="1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textRotation="55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42" fontId="3" fillId="0" borderId="0" xfId="0" applyNumberFormat="1" applyFont="1" applyFill="1" applyBorder="1"/>
    <xf numFmtId="0" fontId="4" fillId="0" borderId="29" xfId="0" applyFont="1" applyFill="1" applyBorder="1" applyAlignment="1">
      <alignment horizontal="center" vertical="justify" textRotation="55"/>
    </xf>
    <xf numFmtId="0" fontId="3" fillId="3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4" borderId="27" xfId="0" applyFont="1" applyFill="1" applyBorder="1"/>
    <xf numFmtId="0" fontId="7" fillId="4" borderId="28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32" xfId="0" applyFont="1" applyBorder="1" applyAlignment="1">
      <alignment textRotation="55"/>
    </xf>
    <xf numFmtId="0" fontId="3" fillId="0" borderId="33" xfId="0" applyFont="1" applyBorder="1" applyAlignment="1">
      <alignment textRotation="55"/>
    </xf>
    <xf numFmtId="0" fontId="3" fillId="0" borderId="34" xfId="0" applyFont="1" applyFill="1" applyBorder="1" applyAlignment="1">
      <alignment textRotation="55"/>
    </xf>
    <xf numFmtId="0" fontId="3" fillId="0" borderId="34" xfId="0" applyFont="1" applyFill="1" applyBorder="1" applyAlignment="1">
      <alignment vertical="center"/>
    </xf>
    <xf numFmtId="0" fontId="7" fillId="4" borderId="34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42" fontId="4" fillId="0" borderId="35" xfId="0" applyNumberFormat="1" applyFont="1" applyBorder="1" applyAlignment="1">
      <alignment vertical="center"/>
    </xf>
    <xf numFmtId="165" fontId="3" fillId="0" borderId="36" xfId="2" applyNumberFormat="1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3" fillId="0" borderId="10" xfId="0" applyFont="1" applyBorder="1" applyAlignment="1"/>
    <xf numFmtId="0" fontId="3" fillId="2" borderId="37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0" fontId="7" fillId="5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left" textRotation="55"/>
    </xf>
    <xf numFmtId="0" fontId="8" fillId="2" borderId="10" xfId="0" applyFont="1" applyFill="1" applyBorder="1" applyAlignment="1">
      <alignment horizontal="left" textRotation="55"/>
    </xf>
    <xf numFmtId="0" fontId="9" fillId="3" borderId="3" xfId="0" applyFont="1" applyFill="1" applyBorder="1" applyAlignment="1">
      <alignment horizontal="left" vertical="center"/>
    </xf>
    <xf numFmtId="0" fontId="10" fillId="4" borderId="25" xfId="1" applyFont="1" applyFill="1" applyBorder="1" applyAlignment="1">
      <alignment horizontal="left" vertical="center"/>
    </xf>
    <xf numFmtId="0" fontId="10" fillId="0" borderId="25" xfId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25" xfId="1" applyFont="1" applyBorder="1" applyAlignment="1">
      <alignment horizontal="left"/>
    </xf>
    <xf numFmtId="0" fontId="10" fillId="4" borderId="0" xfId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center" textRotation="55"/>
    </xf>
    <xf numFmtId="0" fontId="3" fillId="3" borderId="40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7" fillId="0" borderId="27" xfId="0" applyFont="1" applyFill="1" applyBorder="1"/>
    <xf numFmtId="0" fontId="11" fillId="0" borderId="4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FCCCC"/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blogs.wsj.com/deals/2012/08/24/who-else-has-a-big-bet-on-facebook/?mg=id-ws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172243</xdr:rowOff>
    </xdr:from>
    <xdr:to>
      <xdr:col>2</xdr:col>
      <xdr:colOff>1821655</xdr:colOff>
      <xdr:row>86</xdr:row>
      <xdr:rowOff>232505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21443"/>
          <a:ext cx="8298655" cy="558476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quote.morningstar.com/fund-filing/Annual-Report/2014/3/31/t.aspx?t=AEPGX&amp;ft=N-CSR&amp;d=edaabd0969355d9b7fd4da40c053e219" TargetMode="External"/><Relationship Id="rId13" Type="http://schemas.openxmlformats.org/officeDocument/2006/relationships/hyperlink" Target="http://quote.morningstar.com/fund-filing/Semi-Annual-Report/2014/2/28/t.aspx?t=GITIX&amp;ft=N-CSRS&amp;d=063e631e6da16138d7fb06f7575e5e58" TargetMode="External"/><Relationship Id="rId18" Type="http://schemas.openxmlformats.org/officeDocument/2006/relationships/hyperlink" Target="http://quote.morningstar.com/fund-filing/Semi-Annual-Report/2014/2/28/t.aspx?t=PHSTX&amp;ft=N-CSRS&amp;d=2dc78f00921e59556d7bb44dbaa29024" TargetMode="External"/><Relationship Id="rId26" Type="http://schemas.openxmlformats.org/officeDocument/2006/relationships/hyperlink" Target="http://portfolios.morningstar.com/fund/summary?t=GTMXX&amp;region=usa&amp;culture=en-US" TargetMode="External"/><Relationship Id="rId39" Type="http://schemas.openxmlformats.org/officeDocument/2006/relationships/hyperlink" Target="http://quote.morningstar.com/fund-filing/Semi-Annual-Report/2014/4/30/t.aspx?t=FRVLX&amp;ft=N-CSRS&amp;d=55c91e57f3c6dac9f7ea7bf727fcd6b0" TargetMode="External"/><Relationship Id="rId3" Type="http://schemas.openxmlformats.org/officeDocument/2006/relationships/hyperlink" Target="https://public.dreyfus.com/documents/holdings/daily/20140903/10012323.xls" TargetMode="External"/><Relationship Id="rId21" Type="http://schemas.openxmlformats.org/officeDocument/2006/relationships/hyperlink" Target="http://quote.morningstar.com/fund-filing/Semi-Annual-Report/2014/3/31/t.aspx?t=SCWFX&amp;ft=N-CSRS&amp;d=0b1b66f217658f89cdf28280a00b7a90" TargetMode="External"/><Relationship Id="rId34" Type="http://schemas.openxmlformats.org/officeDocument/2006/relationships/hyperlink" Target="http://quote.morningstar.com/fund-filing/Semi-Annual-Report/2014/4/30/t.aspx?t=RGESX&amp;ft=N-CSR&amp;d=27a9ebefec6a24916c89a37ff4c4522b" TargetMode="External"/><Relationship Id="rId42" Type="http://schemas.openxmlformats.org/officeDocument/2006/relationships/hyperlink" Target="http://quote.morningstar.com/fund-filing/Semi-Annual-Report/2014/2/28/t.aspx?t=TEPLX&amp;ft=N-CSRS&amp;d=231884eb8bd1c50876a11347feafdd7a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quote.morningstar.com/fund-filing/Semi-Annual-Report/2014/6/30/t.aspx?t=BFAFX&amp;ft=N-CSRS&amp;d=1b54de8b3d0583c5c3cd4277e1e7249a" TargetMode="External"/><Relationship Id="rId12" Type="http://schemas.openxmlformats.org/officeDocument/2006/relationships/hyperlink" Target="https://www.franklintempleton.com/retail/app/product/views/fund_page.jsf?fundNumber=122&amp;view=portfolio" TargetMode="External"/><Relationship Id="rId17" Type="http://schemas.openxmlformats.org/officeDocument/2006/relationships/hyperlink" Target="http://quote.morningstar.com/fund-filing/Semi-Annual-Report/2014/2/28/t.aspx?t=PHSTX&amp;ft=N-CSRS&amp;d=2dc78f00921e59556d7bb44dbaa29024" TargetMode="External"/><Relationship Id="rId25" Type="http://schemas.openxmlformats.org/officeDocument/2006/relationships/hyperlink" Target="http://portfolios.morningstar.com/fund/holdings?t=KMMXX&amp;region=usa&amp;culture=en-US" TargetMode="External"/><Relationship Id="rId33" Type="http://schemas.openxmlformats.org/officeDocument/2006/relationships/hyperlink" Target="http://quote.morningstar.com/fund-filing/Semi-Annual-Report/2014/4/30/t.aspx?t=REBSX&amp;ft=N-CSR&amp;d=27a9ebefec6a24916c89a37ff4c4522b" TargetMode="External"/><Relationship Id="rId38" Type="http://schemas.openxmlformats.org/officeDocument/2006/relationships/hyperlink" Target="http://www.pbgc.gov/wr/trusteed/plans/plan-21291800.html" TargetMode="External"/><Relationship Id="rId46" Type="http://schemas.openxmlformats.org/officeDocument/2006/relationships/hyperlink" Target="http://portfolios.morningstar.com/fund/summary?t=GGSXX&amp;region=usa&amp;culture=en-US" TargetMode="External"/><Relationship Id="rId2" Type="http://schemas.openxmlformats.org/officeDocument/2006/relationships/hyperlink" Target="https://www.tsp.gov/investmentfunds/fundsoverview/fundManagement.shtml" TargetMode="External"/><Relationship Id="rId16" Type="http://schemas.openxmlformats.org/officeDocument/2006/relationships/hyperlink" Target="http://quote.morningstar.com/fund-filing/Annual-Report/2014/5/31/t.aspx?t=NXOHX&amp;ft=N-CSR&amp;d=96f1f8f69a33d718a27b6ce3ce99f916" TargetMode="External"/><Relationship Id="rId20" Type="http://schemas.openxmlformats.org/officeDocument/2006/relationships/hyperlink" Target="http://quote.morningstar.com/fund-filing/Semi-Annual-Report/2014/3/31/t.aspx?t=SMCWX&amp;ft=N-CSRS&amp;d=0b1b66f217658f89cdf28280a00b7a90" TargetMode="External"/><Relationship Id="rId29" Type="http://schemas.openxmlformats.org/officeDocument/2006/relationships/hyperlink" Target="http://quote.morningstar.com/fund-filing/Semi-Annual-Report/2014/4/30/t.aspx?t=REMSX&amp;ft=N-CSR&amp;d=27a9ebefec6a24916c89a37ff4c4522b" TargetMode="External"/><Relationship Id="rId41" Type="http://schemas.openxmlformats.org/officeDocument/2006/relationships/hyperlink" Target="http://quote.morningstar.com/fund-filing/Semi-Annual-Report/2014/3/31/t.aspx?t=FKGRX&amp;ft=N-CSRS&amp;d=4292e454290374d7f7a3d0c7cb831ba3" TargetMode="External"/><Relationship Id="rId1" Type="http://schemas.openxmlformats.org/officeDocument/2006/relationships/hyperlink" Target="http://resilient.com/overview/" TargetMode="External"/><Relationship Id="rId6" Type="http://schemas.openxmlformats.org/officeDocument/2006/relationships/hyperlink" Target="http://quote.morningstar.com/fund-filing/Semi-Annual-Report/2014/6/30/t.aspx?t=ABNDX&amp;ft=N-CSRS&amp;d=1b54de8b3d0583c5c3cd4277e1e7249a" TargetMode="External"/><Relationship Id="rId11" Type="http://schemas.openxmlformats.org/officeDocument/2006/relationships/hyperlink" Target="http://quote.morningstar.com/fund-filing/Annual-Report/2014/4/30/t.aspx?t=FRNRX&amp;ft=N-CSR&amp;d=5ccbde737fd775be1738468f58f944a3" TargetMode="External"/><Relationship Id="rId24" Type="http://schemas.openxmlformats.org/officeDocument/2006/relationships/hyperlink" Target="http://quote.morningstar.com/fund-filing/Annual-Report/2014/4/30/t.aspx?t=AWSHX&amp;ft=N-CSR&amp;d=f06a1bbb6f1deb06f890a44293d405c0" TargetMode="External"/><Relationship Id="rId32" Type="http://schemas.openxmlformats.org/officeDocument/2006/relationships/hyperlink" Target="http://quote.morningstar.com/fund-filing/Semi-Annual-Report/2014/4/30/t.aspx?t=RCSAX&amp;ft=N-CSR&amp;d=27a9ebefec6a24916c89a37ff4c4522b" TargetMode="External"/><Relationship Id="rId37" Type="http://schemas.openxmlformats.org/officeDocument/2006/relationships/hyperlink" Target="http://www.northwesternmutual.com/products-and-services/personal/annuities/performance-history/default.aspx" TargetMode="External"/><Relationship Id="rId40" Type="http://schemas.openxmlformats.org/officeDocument/2006/relationships/hyperlink" Target="http://quote.morningstar.com/fund-filing/Annual-Report/2013/12/31/t.aspx?t=MUTHX&amp;ft=N-CSR&amp;d=7ec356e28eef0b1de0ab91ebb08ad084" TargetMode="External"/><Relationship Id="rId45" Type="http://schemas.openxmlformats.org/officeDocument/2006/relationships/hyperlink" Target="http://quote.morningstar.com/fund-filing/Semi-Annual-Report/2014/4/30/t.aspx?t=FKBAX&amp;ft=N-CSRS&amp;d=53a4c1742999d57800ffc40e6c24fc6f" TargetMode="External"/><Relationship Id="rId5" Type="http://schemas.openxmlformats.org/officeDocument/2006/relationships/hyperlink" Target="http://quote.morningstar.com/fund-filing/Annual-Report/2014/3/31/t.aspx?t=ACBPX&amp;ft=N-CSR&amp;d=08fc5b32e8429bf35deb76322b31d9cc" TargetMode="External"/><Relationship Id="rId15" Type="http://schemas.openxmlformats.org/officeDocument/2006/relationships/hyperlink" Target="http://quote.morningstar.com/fund-filing/Semi-Annual-Report/2014/5/31/t.aspx?t=ANFFX&amp;ft=N-CSRS&amp;d=9baa15639bfee4b88980bf61b6f3ac28" TargetMode="External"/><Relationship Id="rId23" Type="http://schemas.openxmlformats.org/officeDocument/2006/relationships/hyperlink" Target="http://quote.morningstar.com/fund-filing/Semi-Annual-Report/2014/1/31/t.aspx?t=AFTFX&amp;ft=N-CSRS&amp;d=9725b910fb5434bfedf4f8baef6d12af" TargetMode="External"/><Relationship Id="rId28" Type="http://schemas.openxmlformats.org/officeDocument/2006/relationships/hyperlink" Target="http://quote.morningstar.com/fund-filing/Semi-Annual-Report/2014/4/30/t.aspx?t=RETSX&amp;ft=N-CSR&amp;d=27a9ebefec6a24916c89a37ff4c4522b" TargetMode="External"/><Relationship Id="rId36" Type="http://schemas.openxmlformats.org/officeDocument/2006/relationships/hyperlink" Target="http://www.northwesternmutual.com/products-and-services/personal/annuities/performance-history/default.aspx" TargetMode="External"/><Relationship Id="rId10" Type="http://schemas.openxmlformats.org/officeDocument/2006/relationships/hyperlink" Target="http://quote.morningstar.com/fund-filing/Semi-Annual-Report/2014/6/30/t.aspx?t=FITIX&amp;ft=N-CSRS&amp;d=cda3b8cf2ac09860c88568a96660f11d" TargetMode="External"/><Relationship Id="rId19" Type="http://schemas.openxmlformats.org/officeDocument/2006/relationships/hyperlink" Target="http://quote.morningstar.com/fund-filing/Semi-Annual-Report/2014/1/31/t.aspx?t=PVOYX&amp;ft=N-CSRS&amp;d=df3b7d643a9fcc8fb28bdf2582dbe153" TargetMode="External"/><Relationship Id="rId31" Type="http://schemas.openxmlformats.org/officeDocument/2006/relationships/hyperlink" Target="http://quote.morningstar.com/fund-filing/Semi-Annual-Report/2014/4/30/t.aspx?t=RLVSX&amp;ft=N-CSR&amp;d=27a9ebefec6a24916c89a37ff4c4522b" TargetMode="External"/><Relationship Id="rId44" Type="http://schemas.openxmlformats.org/officeDocument/2006/relationships/hyperlink" Target="http://quote.morningstar.com/fund-filing/Annual-Report/2014/5/31/t.aspx?t=FHAIX&amp;ft=N-CSR&amp;d=56a992abe6af9362ac87ca6c9f18279av" TargetMode="External"/><Relationship Id="rId4" Type="http://schemas.openxmlformats.org/officeDocument/2006/relationships/hyperlink" Target="http://quote.morningstar.com/fund-filing/Semi-Annual-Report/2014/5/31/t.aspx?t=AIVRX&amp;ft=N-CSRS&amp;d=24e3589da5b7b22001eca16e4f6a7059" TargetMode="External"/><Relationship Id="rId9" Type="http://schemas.openxmlformats.org/officeDocument/2006/relationships/hyperlink" Target="http://quote.morningstar.com/fund-filing/Annual-Report/2014/3/31/t.aspx?t=AEGFX&amp;ft=N-CSR&amp;d=edaabd0969355d9b7fd4da40c053e219" TargetMode="External"/><Relationship Id="rId14" Type="http://schemas.openxmlformats.org/officeDocument/2006/relationships/hyperlink" Target="http://quote.morningstar.com/fund-filing/Semi-Annual-Report/2014/6/30/t.aspx?t=AIVSX&amp;ft=N-CSRS&amp;d=e9c07ff14b4a0ee5d0fb88db08ce8da8" TargetMode="External"/><Relationship Id="rId22" Type="http://schemas.openxmlformats.org/officeDocument/2006/relationships/hyperlink" Target="http://quote.morningstar.com/fund-filing/Semi-Annual-Report/2014/1/31/t.aspx?t=AFTEX&amp;ft=N-CSRS&amp;d=9725b910fb5434bfedf4f8baef6d12af" TargetMode="External"/><Relationship Id="rId27" Type="http://schemas.openxmlformats.org/officeDocument/2006/relationships/hyperlink" Target="http://quote.morningstar.com/fund-filing/Semi-Annual-Report/2014/4/30/t.aspx?t=RINSX&amp;ft=N-CSR&amp;d=27a9ebefec6a24916c89a37ff4c4522b" TargetMode="External"/><Relationship Id="rId30" Type="http://schemas.openxmlformats.org/officeDocument/2006/relationships/hyperlink" Target="http://quote.morningstar.com/fund-filing/Semi-Annual-Report/2014/4/30/t.aspx?t=RRESX&amp;ft=N-CSR&amp;d=27a9ebefec6a24916c89a37ff4c4522b" TargetMode="External"/><Relationship Id="rId35" Type="http://schemas.openxmlformats.org/officeDocument/2006/relationships/hyperlink" Target="http://quote.morningstar.com/fund-filing/Semi-Annual-Report/2014/4/30/t.aspx?t=RMCSX&amp;ft=N-CSR&amp;d=27a9ebefec6a24916c89a37ff4c4522b" TargetMode="External"/><Relationship Id="rId43" Type="http://schemas.openxmlformats.org/officeDocument/2006/relationships/hyperlink" Target="http://quote.morningstar.com/fund-filing/Semi-Annual-Report/2014/2/28/t.aspx?t=TEMWX&amp;ft=N-CSRS&amp;d=ae226111fee1e061b3d3baccc114ba8f" TargetMode="External"/><Relationship Id="rId4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75"/>
  <sheetViews>
    <sheetView tabSelected="1" zoomScale="50" zoomScaleNormal="50" workbookViewId="0">
      <pane ySplit="1" topLeftCell="A14" activePane="bottomLeft" state="frozen"/>
      <selection pane="bottomLeft" activeCell="AT53" sqref="AT53"/>
    </sheetView>
  </sheetViews>
  <sheetFormatPr defaultRowHeight="28.5" x14ac:dyDescent="0.45"/>
  <cols>
    <col min="1" max="1" width="9.140625" style="29" customWidth="1"/>
    <col min="2" max="2" width="88" style="29" customWidth="1"/>
    <col min="3" max="3" width="67.140625" style="29" customWidth="1"/>
    <col min="4" max="4" width="16.85546875" style="84" customWidth="1"/>
    <col min="5" max="63" width="7.7109375" style="31" customWidth="1"/>
    <col min="64" max="64" width="27.140625" style="30" customWidth="1"/>
    <col min="65" max="65" width="24.28515625" style="30" customWidth="1"/>
    <col min="66" max="66" width="29.5703125" style="30" customWidth="1"/>
    <col min="67" max="67" width="31.42578125" style="30" customWidth="1"/>
    <col min="68" max="71" width="24.28515625" style="29" customWidth="1"/>
    <col min="72" max="72" width="24.28515625" style="30" customWidth="1"/>
    <col min="73" max="75" width="24.28515625" style="29" customWidth="1"/>
    <col min="76" max="76" width="27.7109375" style="36" customWidth="1"/>
    <col min="77" max="77" width="33.42578125" style="29" customWidth="1"/>
    <col min="78" max="78" width="12.5703125" style="29" customWidth="1"/>
    <col min="79" max="79" width="13.85546875" style="29" customWidth="1"/>
    <col min="80" max="84" width="8.140625" style="29" customWidth="1"/>
    <col min="85" max="85" width="8.140625" style="37" customWidth="1"/>
    <col min="86" max="112" width="8.140625" style="36" customWidth="1"/>
    <col min="113" max="187" width="9.140625" style="36"/>
    <col min="188" max="16384" width="9.140625" style="29"/>
  </cols>
  <sheetData>
    <row r="1" spans="1:172" s="8" customFormat="1" ht="289.5" customHeight="1" thickBot="1" x14ac:dyDescent="0.45">
      <c r="A1" s="3" t="s">
        <v>1</v>
      </c>
      <c r="B1" s="2" t="s">
        <v>52</v>
      </c>
      <c r="C1" s="64"/>
      <c r="D1" s="75" t="s">
        <v>3</v>
      </c>
      <c r="E1" s="4" t="s">
        <v>4</v>
      </c>
      <c r="F1" s="38" t="s">
        <v>83</v>
      </c>
      <c r="G1" s="38" t="s">
        <v>90</v>
      </c>
      <c r="H1" s="38" t="s">
        <v>105</v>
      </c>
      <c r="I1" s="5" t="s">
        <v>5</v>
      </c>
      <c r="J1" s="5" t="s">
        <v>6</v>
      </c>
      <c r="K1" s="5" t="s">
        <v>7</v>
      </c>
      <c r="L1" s="5" t="s">
        <v>127</v>
      </c>
      <c r="M1" s="5" t="s">
        <v>8</v>
      </c>
      <c r="N1" s="5" t="s">
        <v>28</v>
      </c>
      <c r="O1" s="5" t="s">
        <v>9</v>
      </c>
      <c r="P1" s="5" t="s">
        <v>40</v>
      </c>
      <c r="Q1" s="5" t="s">
        <v>10</v>
      </c>
      <c r="R1" s="5" t="s">
        <v>41</v>
      </c>
      <c r="S1" s="5" t="s">
        <v>11</v>
      </c>
      <c r="T1" s="5" t="s">
        <v>12</v>
      </c>
      <c r="U1" s="5" t="s">
        <v>42</v>
      </c>
      <c r="V1" s="5" t="s">
        <v>13</v>
      </c>
      <c r="W1" s="5" t="s">
        <v>14</v>
      </c>
      <c r="X1" s="5" t="s">
        <v>32</v>
      </c>
      <c r="Y1" s="5" t="s">
        <v>15</v>
      </c>
      <c r="Z1" s="5" t="s">
        <v>48</v>
      </c>
      <c r="AA1" s="5" t="s">
        <v>49</v>
      </c>
      <c r="AB1" s="5" t="s">
        <v>65</v>
      </c>
      <c r="AC1" s="5" t="s">
        <v>104</v>
      </c>
      <c r="AD1" s="5" t="s">
        <v>43</v>
      </c>
      <c r="AE1" s="5" t="s">
        <v>50</v>
      </c>
      <c r="AF1" s="5" t="s">
        <v>16</v>
      </c>
      <c r="AG1" s="5" t="s">
        <v>17</v>
      </c>
      <c r="AH1" s="5" t="s">
        <v>18</v>
      </c>
      <c r="AI1" s="5" t="s">
        <v>19</v>
      </c>
      <c r="AJ1" s="5" t="s">
        <v>20</v>
      </c>
      <c r="AK1" s="5" t="s">
        <v>44</v>
      </c>
      <c r="AL1" s="5" t="s">
        <v>38</v>
      </c>
      <c r="AM1" s="5" t="s">
        <v>35</v>
      </c>
      <c r="AN1" s="5" t="s">
        <v>21</v>
      </c>
      <c r="AO1" s="5" t="s">
        <v>22</v>
      </c>
      <c r="AP1" s="5" t="s">
        <v>71</v>
      </c>
      <c r="AQ1" s="5" t="s">
        <v>70</v>
      </c>
      <c r="AR1" s="5" t="s">
        <v>72</v>
      </c>
      <c r="AS1" s="5" t="s">
        <v>140</v>
      </c>
      <c r="AT1" s="5" t="s">
        <v>103</v>
      </c>
      <c r="AU1" s="5" t="s">
        <v>91</v>
      </c>
      <c r="AV1" s="5" t="s">
        <v>36</v>
      </c>
      <c r="AW1" s="5" t="s">
        <v>29</v>
      </c>
      <c r="AX1" s="5" t="s">
        <v>23</v>
      </c>
      <c r="AY1" s="6" t="s">
        <v>39</v>
      </c>
      <c r="AZ1" s="6" t="s">
        <v>24</v>
      </c>
      <c r="BA1" s="6" t="s">
        <v>30</v>
      </c>
      <c r="BB1" s="6" t="s">
        <v>45</v>
      </c>
      <c r="BC1" s="6" t="s">
        <v>46</v>
      </c>
      <c r="BD1" s="6" t="s">
        <v>47</v>
      </c>
      <c r="BE1" s="6" t="s">
        <v>25</v>
      </c>
      <c r="BF1" s="6" t="s">
        <v>26</v>
      </c>
      <c r="BG1" s="6" t="s">
        <v>31</v>
      </c>
      <c r="BH1" s="6" t="s">
        <v>27</v>
      </c>
      <c r="BI1" s="7" t="s">
        <v>122</v>
      </c>
      <c r="BJ1" s="51"/>
      <c r="BK1" s="52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</row>
    <row r="2" spans="1:172" s="13" customFormat="1" ht="29.25" customHeight="1" thickBot="1" x14ac:dyDescent="0.45">
      <c r="A2" s="9"/>
      <c r="B2" s="87" t="s">
        <v>33</v>
      </c>
      <c r="C2" s="65"/>
      <c r="D2" s="76"/>
      <c r="E2" s="48" t="s">
        <v>37</v>
      </c>
      <c r="F2" s="10"/>
      <c r="G2" s="10"/>
      <c r="H2" s="10"/>
      <c r="I2" s="10" t="s">
        <v>51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1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91"/>
      <c r="BJ2" s="34"/>
      <c r="BK2" s="53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</row>
    <row r="3" spans="1:172" s="1" customFormat="1" ht="24" customHeight="1" x14ac:dyDescent="0.25">
      <c r="A3" s="14"/>
      <c r="B3" s="15" t="s">
        <v>34</v>
      </c>
      <c r="C3" s="66"/>
      <c r="D3" s="77"/>
      <c r="E3" s="17"/>
      <c r="F3" s="39"/>
      <c r="G3" s="39"/>
      <c r="H3" s="3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92"/>
      <c r="BJ3" s="19"/>
      <c r="BK3" s="54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</row>
    <row r="4" spans="1:172" s="43" customFormat="1" ht="24" customHeight="1" x14ac:dyDescent="0.35">
      <c r="A4" s="41">
        <v>1</v>
      </c>
      <c r="B4" s="42" t="s">
        <v>175</v>
      </c>
      <c r="C4" s="67" t="s">
        <v>176</v>
      </c>
      <c r="D4" s="78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93"/>
      <c r="BK4" s="55"/>
    </row>
    <row r="5" spans="1:172" s="43" customFormat="1" ht="24" customHeight="1" x14ac:dyDescent="0.35">
      <c r="A5" s="41">
        <f>A4+1</f>
        <v>2</v>
      </c>
      <c r="B5" s="42" t="s">
        <v>66</v>
      </c>
      <c r="C5" s="67"/>
      <c r="D5" s="78" t="s">
        <v>67</v>
      </c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 t="s">
        <v>37</v>
      </c>
      <c r="W5" s="45" t="s">
        <v>37</v>
      </c>
      <c r="X5" s="45" t="s">
        <v>37</v>
      </c>
      <c r="Y5" s="45" t="s">
        <v>37</v>
      </c>
      <c r="Z5" s="45"/>
      <c r="AA5" s="45" t="s">
        <v>37</v>
      </c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93"/>
      <c r="BK5" s="55"/>
    </row>
    <row r="6" spans="1:172" s="43" customFormat="1" ht="24" customHeight="1" x14ac:dyDescent="0.35">
      <c r="A6" s="41">
        <f t="shared" ref="A6:A67" si="0">A5+1</f>
        <v>3</v>
      </c>
      <c r="B6" s="42" t="s">
        <v>68</v>
      </c>
      <c r="D6" s="78" t="s">
        <v>69</v>
      </c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 t="s">
        <v>37</v>
      </c>
      <c r="W6" s="45" t="s">
        <v>37</v>
      </c>
      <c r="X6" s="45" t="s">
        <v>37</v>
      </c>
      <c r="Y6" s="45"/>
      <c r="Z6" s="45" t="s">
        <v>37</v>
      </c>
      <c r="AA6" s="45" t="s">
        <v>37</v>
      </c>
      <c r="AB6" s="45" t="s">
        <v>37</v>
      </c>
      <c r="AC6" s="45"/>
      <c r="AD6" s="45"/>
      <c r="AE6" s="45"/>
      <c r="AF6" s="45"/>
      <c r="AG6" s="45"/>
      <c r="AH6" s="45"/>
      <c r="AI6" s="45" t="s">
        <v>37</v>
      </c>
      <c r="AJ6" s="45"/>
      <c r="AK6" s="45"/>
      <c r="AL6" s="45" t="s">
        <v>37</v>
      </c>
      <c r="AM6" s="45"/>
      <c r="AN6" s="45"/>
      <c r="AO6" s="45"/>
      <c r="AP6" s="45" t="s">
        <v>37</v>
      </c>
      <c r="AQ6" s="45" t="s">
        <v>37</v>
      </c>
      <c r="AR6" s="45" t="s">
        <v>37</v>
      </c>
      <c r="AS6" s="45"/>
      <c r="AT6" s="45" t="s">
        <v>37</v>
      </c>
      <c r="AU6" s="45"/>
      <c r="AV6" s="45"/>
      <c r="AW6" s="45"/>
      <c r="AX6" s="45"/>
      <c r="AY6" s="45"/>
      <c r="AZ6" s="45"/>
      <c r="BA6" s="45"/>
      <c r="BB6" s="45" t="s">
        <v>37</v>
      </c>
      <c r="BC6" s="45" t="s">
        <v>37</v>
      </c>
      <c r="BD6" s="45" t="s">
        <v>37</v>
      </c>
      <c r="BE6" s="45" t="s">
        <v>37</v>
      </c>
      <c r="BF6" s="45" t="s">
        <v>37</v>
      </c>
      <c r="BG6" s="45"/>
      <c r="BH6" s="45"/>
      <c r="BI6" s="93" t="s">
        <v>37</v>
      </c>
      <c r="BK6" s="55"/>
    </row>
    <row r="7" spans="1:172" s="43" customFormat="1" ht="24" customHeight="1" x14ac:dyDescent="0.35">
      <c r="A7" s="41">
        <f t="shared" si="0"/>
        <v>4</v>
      </c>
      <c r="B7" s="42" t="s">
        <v>73</v>
      </c>
      <c r="C7" s="67"/>
      <c r="D7" s="78" t="s">
        <v>74</v>
      </c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 t="s">
        <v>37</v>
      </c>
      <c r="Y7" s="45"/>
      <c r="Z7" s="45" t="s">
        <v>37</v>
      </c>
      <c r="AA7" s="45" t="s">
        <v>37</v>
      </c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 t="s">
        <v>37</v>
      </c>
      <c r="BD7" s="45"/>
      <c r="BE7" s="45"/>
      <c r="BF7" s="45"/>
      <c r="BG7" s="45"/>
      <c r="BH7" s="45"/>
      <c r="BI7" s="93"/>
      <c r="BK7" s="55"/>
    </row>
    <row r="8" spans="1:172" s="43" customFormat="1" ht="24" customHeight="1" x14ac:dyDescent="0.35">
      <c r="A8" s="41">
        <f t="shared" si="0"/>
        <v>5</v>
      </c>
      <c r="B8" s="42" t="s">
        <v>75</v>
      </c>
      <c r="C8" s="67"/>
      <c r="D8" s="78" t="s">
        <v>76</v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 t="s">
        <v>37</v>
      </c>
      <c r="Y8" s="45"/>
      <c r="Z8" s="45" t="s">
        <v>37</v>
      </c>
      <c r="AA8" s="45" t="s">
        <v>37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93"/>
      <c r="BK8" s="55"/>
    </row>
    <row r="9" spans="1:172" s="43" customFormat="1" ht="24" customHeight="1" x14ac:dyDescent="0.35">
      <c r="A9" s="41">
        <f t="shared" si="0"/>
        <v>6</v>
      </c>
      <c r="B9" s="42" t="s">
        <v>173</v>
      </c>
      <c r="C9" s="67" t="s">
        <v>174</v>
      </c>
      <c r="D9" s="78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93"/>
      <c r="BK9" s="55"/>
    </row>
    <row r="10" spans="1:172" s="43" customFormat="1" ht="24" customHeight="1" x14ac:dyDescent="0.35">
      <c r="A10" s="41">
        <f t="shared" si="0"/>
        <v>7</v>
      </c>
      <c r="B10" s="42" t="s">
        <v>164</v>
      </c>
      <c r="C10" s="67" t="s">
        <v>165</v>
      </c>
      <c r="D10" s="78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93"/>
      <c r="BK10" s="55"/>
    </row>
    <row r="11" spans="1:172" s="43" customFormat="1" ht="24" customHeight="1" x14ac:dyDescent="0.35">
      <c r="A11" s="41">
        <f t="shared" si="0"/>
        <v>8</v>
      </c>
      <c r="B11" s="42" t="s">
        <v>53</v>
      </c>
      <c r="C11" s="67"/>
      <c r="D11" s="78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93"/>
      <c r="BK11" s="55"/>
    </row>
    <row r="12" spans="1:172" s="43" customFormat="1" ht="24" customHeight="1" x14ac:dyDescent="0.35">
      <c r="A12" s="41">
        <f t="shared" si="0"/>
        <v>9</v>
      </c>
      <c r="B12" s="42" t="s">
        <v>54</v>
      </c>
      <c r="C12" s="67"/>
      <c r="D12" s="78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93"/>
      <c r="BK12" s="55"/>
    </row>
    <row r="13" spans="1:172" s="43" customFormat="1" ht="24" customHeight="1" x14ac:dyDescent="0.35">
      <c r="A13" s="41">
        <f t="shared" si="0"/>
        <v>10</v>
      </c>
      <c r="B13" s="42" t="s">
        <v>116</v>
      </c>
      <c r="C13" s="67"/>
      <c r="D13" s="78" t="s">
        <v>117</v>
      </c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 t="s">
        <v>37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93"/>
      <c r="BK13" s="55"/>
    </row>
    <row r="14" spans="1:172" s="43" customFormat="1" ht="24" customHeight="1" x14ac:dyDescent="0.35">
      <c r="A14" s="41">
        <f t="shared" si="0"/>
        <v>11</v>
      </c>
      <c r="B14" s="42" t="s">
        <v>77</v>
      </c>
      <c r="C14" s="67"/>
      <c r="D14" s="78" t="s">
        <v>78</v>
      </c>
      <c r="E14" s="44"/>
      <c r="F14" s="45"/>
      <c r="G14" s="45"/>
      <c r="H14" s="45"/>
      <c r="I14" s="45"/>
      <c r="J14" s="45"/>
      <c r="K14" s="45"/>
      <c r="L14" s="45"/>
      <c r="M14" s="45"/>
      <c r="N14" s="45" t="s">
        <v>37</v>
      </c>
      <c r="O14" s="45"/>
      <c r="P14" s="45"/>
      <c r="Q14" s="45"/>
      <c r="R14" s="45"/>
      <c r="S14" s="45"/>
      <c r="T14" s="45"/>
      <c r="U14" s="45"/>
      <c r="V14" s="45"/>
      <c r="W14" s="45"/>
      <c r="X14" s="45" t="s">
        <v>37</v>
      </c>
      <c r="Y14" s="45"/>
      <c r="Z14" s="45" t="s">
        <v>37</v>
      </c>
      <c r="AA14" s="45" t="s">
        <v>37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93"/>
      <c r="BK14" s="55"/>
    </row>
    <row r="15" spans="1:172" s="43" customFormat="1" ht="24" customHeight="1" x14ac:dyDescent="0.35">
      <c r="A15" s="41">
        <f t="shared" si="0"/>
        <v>12</v>
      </c>
      <c r="B15" s="42" t="s">
        <v>79</v>
      </c>
      <c r="C15" s="67"/>
      <c r="D15" s="78" t="s">
        <v>80</v>
      </c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 t="s">
        <v>37</v>
      </c>
      <c r="Y15" s="45"/>
      <c r="Z15" s="45" t="s">
        <v>37</v>
      </c>
      <c r="AA15" s="45" t="s">
        <v>37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93"/>
      <c r="BK15" s="55"/>
    </row>
    <row r="16" spans="1:172" s="43" customFormat="1" ht="24" customHeight="1" x14ac:dyDescent="0.35">
      <c r="A16" s="41">
        <f t="shared" si="0"/>
        <v>13</v>
      </c>
      <c r="B16" s="42" t="s">
        <v>81</v>
      </c>
      <c r="C16" s="67"/>
      <c r="D16" s="78" t="s">
        <v>82</v>
      </c>
      <c r="E16" s="44"/>
      <c r="F16" s="45" t="s">
        <v>37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 t="s">
        <v>37</v>
      </c>
      <c r="AM16" s="45"/>
      <c r="AN16" s="45" t="s">
        <v>37</v>
      </c>
      <c r="AO16" s="45"/>
      <c r="AP16" s="45"/>
      <c r="AQ16" s="45"/>
      <c r="AR16" s="45"/>
      <c r="AS16" s="45"/>
      <c r="AT16" s="45"/>
      <c r="AU16" s="45"/>
      <c r="AV16" s="45"/>
      <c r="AW16" s="45" t="s">
        <v>37</v>
      </c>
      <c r="AX16" s="45" t="s">
        <v>37</v>
      </c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93"/>
      <c r="BK16" s="55"/>
    </row>
    <row r="17" spans="1:63" s="43" customFormat="1" ht="24" customHeight="1" x14ac:dyDescent="0.35">
      <c r="A17" s="41">
        <f t="shared" si="0"/>
        <v>14</v>
      </c>
      <c r="B17" s="42" t="s">
        <v>151</v>
      </c>
      <c r="C17" s="67"/>
      <c r="D17" s="78" t="s">
        <v>152</v>
      </c>
      <c r="E17" s="44" t="s">
        <v>37</v>
      </c>
      <c r="F17" s="45" t="s">
        <v>37</v>
      </c>
      <c r="G17" s="45" t="s">
        <v>37</v>
      </c>
      <c r="H17" s="45" t="s">
        <v>37</v>
      </c>
      <c r="I17" s="45"/>
      <c r="J17" s="45" t="s">
        <v>37</v>
      </c>
      <c r="K17" s="45" t="s">
        <v>37</v>
      </c>
      <c r="L17" s="45"/>
      <c r="M17" s="45"/>
      <c r="N17" s="45" t="s">
        <v>37</v>
      </c>
      <c r="O17" s="45" t="s">
        <v>37</v>
      </c>
      <c r="P17" s="45"/>
      <c r="Q17" s="45"/>
      <c r="R17" s="45"/>
      <c r="S17" s="45"/>
      <c r="T17" s="45"/>
      <c r="U17" s="45"/>
      <c r="V17" s="45" t="s">
        <v>37</v>
      </c>
      <c r="W17" s="45"/>
      <c r="X17" s="45" t="s">
        <v>37</v>
      </c>
      <c r="Y17" s="45"/>
      <c r="Z17" s="45" t="s">
        <v>37</v>
      </c>
      <c r="AA17" s="45" t="s">
        <v>37</v>
      </c>
      <c r="AB17" s="45" t="s">
        <v>37</v>
      </c>
      <c r="AC17" s="45" t="s">
        <v>37</v>
      </c>
      <c r="AD17" s="45"/>
      <c r="AE17" s="45"/>
      <c r="AF17" s="45" t="s">
        <v>37</v>
      </c>
      <c r="AG17" s="45" t="s">
        <v>37</v>
      </c>
      <c r="AH17" s="45" t="s">
        <v>37</v>
      </c>
      <c r="AI17" s="45"/>
      <c r="AJ17" s="45"/>
      <c r="AK17" s="45"/>
      <c r="AL17" s="45"/>
      <c r="AM17" s="45"/>
      <c r="AN17" s="45"/>
      <c r="AO17" s="45"/>
      <c r="AP17" s="45" t="s">
        <v>37</v>
      </c>
      <c r="AQ17" s="45"/>
      <c r="AR17" s="45" t="s">
        <v>37</v>
      </c>
      <c r="AS17" s="45"/>
      <c r="AT17" s="45" t="s">
        <v>37</v>
      </c>
      <c r="AU17" s="45"/>
      <c r="AV17" s="45"/>
      <c r="AW17" s="45"/>
      <c r="AX17" s="45"/>
      <c r="AY17" s="45"/>
      <c r="AZ17" s="45"/>
      <c r="BA17" s="45"/>
      <c r="BB17" s="45" t="s">
        <v>37</v>
      </c>
      <c r="BC17" s="45" t="s">
        <v>37</v>
      </c>
      <c r="BD17" s="45" t="s">
        <v>37</v>
      </c>
      <c r="BE17" s="45" t="s">
        <v>37</v>
      </c>
      <c r="BF17" s="45"/>
      <c r="BG17" s="45" t="s">
        <v>37</v>
      </c>
      <c r="BH17" s="45"/>
      <c r="BI17" s="93" t="s">
        <v>37</v>
      </c>
      <c r="BK17" s="55"/>
    </row>
    <row r="18" spans="1:63" s="43" customFormat="1" ht="24" customHeight="1" x14ac:dyDescent="0.35">
      <c r="A18" s="41">
        <f t="shared" si="0"/>
        <v>15</v>
      </c>
      <c r="B18" s="42" t="s">
        <v>157</v>
      </c>
      <c r="C18" s="67"/>
      <c r="D18" s="78" t="s">
        <v>158</v>
      </c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 t="s">
        <v>37</v>
      </c>
      <c r="Y18" s="45"/>
      <c r="Z18" s="45" t="s">
        <v>37</v>
      </c>
      <c r="AA18" s="45" t="s">
        <v>37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93"/>
      <c r="BK18" s="55"/>
    </row>
    <row r="19" spans="1:63" s="43" customFormat="1" ht="24" customHeight="1" x14ac:dyDescent="0.35">
      <c r="A19" s="41">
        <f t="shared" si="0"/>
        <v>16</v>
      </c>
      <c r="B19" s="42" t="s">
        <v>84</v>
      </c>
      <c r="C19" s="67"/>
      <c r="D19" s="78" t="s">
        <v>85</v>
      </c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93"/>
      <c r="BK19" s="55"/>
    </row>
    <row r="20" spans="1:63" s="43" customFormat="1" ht="24" customHeight="1" x14ac:dyDescent="0.35">
      <c r="A20" s="41">
        <f t="shared" si="0"/>
        <v>17</v>
      </c>
      <c r="B20" s="42" t="s">
        <v>86</v>
      </c>
      <c r="C20" s="67"/>
      <c r="D20" s="78" t="s">
        <v>87</v>
      </c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93"/>
      <c r="BK20" s="55"/>
    </row>
    <row r="21" spans="1:63" s="43" customFormat="1" ht="24" customHeight="1" x14ac:dyDescent="0.35">
      <c r="A21" s="41">
        <f t="shared" si="0"/>
        <v>18</v>
      </c>
      <c r="B21" s="42" t="s">
        <v>147</v>
      </c>
      <c r="C21" s="67"/>
      <c r="D21" s="78" t="s">
        <v>148</v>
      </c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 t="s">
        <v>37</v>
      </c>
      <c r="AA21" s="45" t="s">
        <v>37</v>
      </c>
      <c r="AB21" s="45"/>
      <c r="AC21" s="45"/>
      <c r="AD21" s="45"/>
      <c r="AE21" s="45"/>
      <c r="AF21" s="45" t="s">
        <v>37</v>
      </c>
      <c r="AG21" s="45"/>
      <c r="AH21" s="45"/>
      <c r="AI21" s="45"/>
      <c r="AJ21" s="45"/>
      <c r="AK21" s="45"/>
      <c r="AL21" s="45" t="s">
        <v>37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93" t="s">
        <v>37</v>
      </c>
      <c r="BK21" s="55"/>
    </row>
    <row r="22" spans="1:63" s="43" customFormat="1" ht="24" customHeight="1" x14ac:dyDescent="0.35">
      <c r="A22" s="41">
        <f t="shared" si="0"/>
        <v>19</v>
      </c>
      <c r="B22" s="42" t="s">
        <v>159</v>
      </c>
      <c r="C22" s="67"/>
      <c r="D22" s="78" t="s">
        <v>160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93"/>
      <c r="BK22" s="55"/>
    </row>
    <row r="23" spans="1:63" s="43" customFormat="1" ht="24" customHeight="1" x14ac:dyDescent="0.35">
      <c r="A23" s="41">
        <f t="shared" si="0"/>
        <v>20</v>
      </c>
      <c r="B23" s="42" t="s">
        <v>63</v>
      </c>
      <c r="C23" s="67"/>
      <c r="D23" s="78" t="s">
        <v>64</v>
      </c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 t="s">
        <v>37</v>
      </c>
      <c r="Z23" s="45"/>
      <c r="AA23" s="45" t="s">
        <v>37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93"/>
      <c r="BK23" s="55"/>
    </row>
    <row r="24" spans="1:63" s="43" customFormat="1" ht="24" customHeight="1" x14ac:dyDescent="0.45">
      <c r="A24" s="41">
        <f t="shared" si="0"/>
        <v>21</v>
      </c>
      <c r="B24" s="42" t="s">
        <v>63</v>
      </c>
      <c r="C24" s="67"/>
      <c r="D24" s="85" t="s">
        <v>161</v>
      </c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93"/>
      <c r="BK24" s="55"/>
    </row>
    <row r="25" spans="1:63" s="43" customFormat="1" ht="24" customHeight="1" x14ac:dyDescent="0.45">
      <c r="A25" s="41">
        <f t="shared" si="0"/>
        <v>22</v>
      </c>
      <c r="B25" s="42" t="s">
        <v>118</v>
      </c>
      <c r="C25" s="67"/>
      <c r="D25" s="85" t="s">
        <v>119</v>
      </c>
      <c r="E25" s="44"/>
      <c r="F25" s="45"/>
      <c r="G25" s="45"/>
      <c r="H25" s="45" t="s">
        <v>37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 t="s">
        <v>37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 t="s">
        <v>37</v>
      </c>
      <c r="BB25" s="45"/>
      <c r="BC25" s="45"/>
      <c r="BD25" s="45"/>
      <c r="BE25" s="45"/>
      <c r="BF25" s="45"/>
      <c r="BG25" s="45"/>
      <c r="BH25" s="45" t="s">
        <v>37</v>
      </c>
      <c r="BI25" s="93"/>
      <c r="BK25" s="55"/>
    </row>
    <row r="26" spans="1:63" s="43" customFormat="1" ht="24" customHeight="1" x14ac:dyDescent="0.35">
      <c r="A26" s="41">
        <f t="shared" si="0"/>
        <v>23</v>
      </c>
      <c r="B26" s="42" t="s">
        <v>171</v>
      </c>
      <c r="C26" s="67" t="s">
        <v>172</v>
      </c>
      <c r="D26" s="78"/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93"/>
      <c r="BK26" s="55"/>
    </row>
    <row r="27" spans="1:63" s="43" customFormat="1" ht="24" customHeight="1" x14ac:dyDescent="0.35">
      <c r="A27" s="41">
        <f t="shared" si="0"/>
        <v>24</v>
      </c>
      <c r="B27" s="42" t="s">
        <v>88</v>
      </c>
      <c r="C27" s="67"/>
      <c r="D27" s="78" t="s">
        <v>89</v>
      </c>
      <c r="E27" s="44" t="s">
        <v>37</v>
      </c>
      <c r="F27" s="45" t="s">
        <v>37</v>
      </c>
      <c r="G27" s="45" t="s">
        <v>37</v>
      </c>
      <c r="H27" s="45"/>
      <c r="I27" s="45"/>
      <c r="J27" s="45"/>
      <c r="K27" s="45"/>
      <c r="L27" s="45"/>
      <c r="M27" s="45"/>
      <c r="N27" s="45"/>
      <c r="O27" s="45" t="s">
        <v>37</v>
      </c>
      <c r="P27" s="45"/>
      <c r="Q27" s="45"/>
      <c r="R27" s="45"/>
      <c r="S27" s="45"/>
      <c r="T27" s="45"/>
      <c r="U27" s="45"/>
      <c r="V27" s="45"/>
      <c r="W27" s="45"/>
      <c r="X27" s="45" t="s">
        <v>37</v>
      </c>
      <c r="Y27" s="45" t="s">
        <v>37</v>
      </c>
      <c r="Z27" s="45" t="s">
        <v>37</v>
      </c>
      <c r="AA27" s="45" t="s">
        <v>37</v>
      </c>
      <c r="AB27" s="45"/>
      <c r="AC27" s="45" t="s">
        <v>37</v>
      </c>
      <c r="AD27" s="45"/>
      <c r="AE27" s="45"/>
      <c r="AF27" s="45" t="s">
        <v>37</v>
      </c>
      <c r="AG27" s="45" t="s">
        <v>37</v>
      </c>
      <c r="AH27" s="45"/>
      <c r="AI27" s="45" t="s">
        <v>37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 t="s">
        <v>37</v>
      </c>
      <c r="AU27" s="45" t="s">
        <v>37</v>
      </c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 t="s">
        <v>37</v>
      </c>
      <c r="BG27" s="45"/>
      <c r="BH27" s="45" t="s">
        <v>37</v>
      </c>
      <c r="BI27" s="93"/>
      <c r="BK27" s="55"/>
    </row>
    <row r="28" spans="1:63" s="43" customFormat="1" ht="24" customHeight="1" x14ac:dyDescent="0.35">
      <c r="A28" s="41">
        <f t="shared" si="0"/>
        <v>25</v>
      </c>
      <c r="B28" s="42" t="s">
        <v>92</v>
      </c>
      <c r="C28" s="67"/>
      <c r="D28" s="78" t="s">
        <v>93</v>
      </c>
      <c r="E28" s="44"/>
      <c r="F28" s="45" t="s">
        <v>37</v>
      </c>
      <c r="G28" s="45" t="s">
        <v>37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 t="s">
        <v>37</v>
      </c>
      <c r="U28" s="45"/>
      <c r="V28" s="45"/>
      <c r="W28" s="45"/>
      <c r="X28" s="45"/>
      <c r="Y28" s="45"/>
      <c r="Z28" s="45"/>
      <c r="AA28" s="45"/>
      <c r="AB28" s="45"/>
      <c r="AC28" s="45" t="s">
        <v>37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 t="s">
        <v>37</v>
      </c>
      <c r="AU28" s="45"/>
      <c r="AV28" s="45"/>
      <c r="AW28" s="45"/>
      <c r="AX28" s="45"/>
      <c r="AY28" s="45"/>
      <c r="AZ28" s="45"/>
      <c r="BA28" s="45"/>
      <c r="BB28" s="45"/>
      <c r="BC28" s="45" t="s">
        <v>37</v>
      </c>
      <c r="BD28" s="45" t="s">
        <v>37</v>
      </c>
      <c r="BE28" s="45"/>
      <c r="BF28" s="45" t="s">
        <v>37</v>
      </c>
      <c r="BG28" s="45"/>
      <c r="BH28" s="45"/>
      <c r="BI28" s="93" t="s">
        <v>37</v>
      </c>
      <c r="BK28" s="55"/>
    </row>
    <row r="29" spans="1:63" s="43" customFormat="1" ht="24" customHeight="1" x14ac:dyDescent="0.35">
      <c r="A29" s="41">
        <f t="shared" si="0"/>
        <v>26</v>
      </c>
      <c r="B29" s="42" t="s">
        <v>141</v>
      </c>
      <c r="C29" s="67"/>
      <c r="D29" s="78" t="s">
        <v>144</v>
      </c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93"/>
      <c r="BK29" s="55"/>
    </row>
    <row r="30" spans="1:63" s="43" customFormat="1" ht="24" customHeight="1" x14ac:dyDescent="0.35">
      <c r="A30" s="41">
        <f t="shared" si="0"/>
        <v>27</v>
      </c>
      <c r="B30" s="42" t="s">
        <v>149</v>
      </c>
      <c r="C30" s="67"/>
      <c r="D30" s="78" t="s">
        <v>150</v>
      </c>
      <c r="E30" s="44"/>
      <c r="F30" s="45"/>
      <c r="G30" s="45" t="s">
        <v>37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 t="s">
        <v>37</v>
      </c>
      <c r="Y30" s="45"/>
      <c r="Z30" s="45"/>
      <c r="AA30" s="45" t="s">
        <v>37</v>
      </c>
      <c r="AB30" s="45" t="s">
        <v>37</v>
      </c>
      <c r="AC30" s="45" t="s">
        <v>37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 t="s">
        <v>37</v>
      </c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 t="s">
        <v>37</v>
      </c>
      <c r="BF30" s="45"/>
      <c r="BG30" s="45"/>
      <c r="BH30" s="45" t="s">
        <v>37</v>
      </c>
      <c r="BI30" s="93" t="s">
        <v>37</v>
      </c>
      <c r="BK30" s="55"/>
    </row>
    <row r="31" spans="1:63" s="43" customFormat="1" ht="24" customHeight="1" x14ac:dyDescent="0.35">
      <c r="A31" s="41">
        <f t="shared" si="0"/>
        <v>28</v>
      </c>
      <c r="B31" s="42" t="s">
        <v>94</v>
      </c>
      <c r="C31" s="67"/>
      <c r="D31" s="78" t="s">
        <v>95</v>
      </c>
      <c r="E31" s="44"/>
      <c r="F31" s="45" t="s">
        <v>37</v>
      </c>
      <c r="G31" s="45"/>
      <c r="H31" s="45"/>
      <c r="I31" s="45"/>
      <c r="J31" s="45"/>
      <c r="K31" s="45"/>
      <c r="L31" s="45"/>
      <c r="M31" s="45"/>
      <c r="N31" s="45" t="s">
        <v>37</v>
      </c>
      <c r="O31" s="45"/>
      <c r="P31" s="45"/>
      <c r="Q31" s="45"/>
      <c r="R31" s="45"/>
      <c r="S31" s="45"/>
      <c r="T31" s="45" t="s">
        <v>37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 t="s">
        <v>37</v>
      </c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 t="s">
        <v>37</v>
      </c>
      <c r="AU31" s="45"/>
      <c r="AV31" s="45"/>
      <c r="AW31" s="45"/>
      <c r="AX31" s="45"/>
      <c r="AY31" s="45"/>
      <c r="AZ31" s="45"/>
      <c r="BA31" s="45"/>
      <c r="BB31" s="45" t="s">
        <v>37</v>
      </c>
      <c r="BC31" s="45"/>
      <c r="BD31" s="45"/>
      <c r="BE31" s="45"/>
      <c r="BF31" s="45"/>
      <c r="BG31" s="45"/>
      <c r="BH31" s="45"/>
      <c r="BI31" s="93"/>
      <c r="BK31" s="55"/>
    </row>
    <row r="32" spans="1:63" s="43" customFormat="1" ht="24" customHeight="1" x14ac:dyDescent="0.35">
      <c r="A32" s="41">
        <f t="shared" si="0"/>
        <v>29</v>
      </c>
      <c r="B32" s="42" t="s">
        <v>146</v>
      </c>
      <c r="C32" s="67"/>
      <c r="D32" s="78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93"/>
      <c r="BK32" s="55"/>
    </row>
    <row r="33" spans="1:172" s="43" customFormat="1" ht="24" customHeight="1" x14ac:dyDescent="0.35">
      <c r="A33" s="41">
        <f t="shared" si="0"/>
        <v>30</v>
      </c>
      <c r="B33" s="42" t="s">
        <v>177</v>
      </c>
      <c r="C33" s="67" t="s">
        <v>142</v>
      </c>
      <c r="D33" s="86" t="s">
        <v>143</v>
      </c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93"/>
      <c r="BK33" s="55"/>
    </row>
    <row r="34" spans="1:172" s="74" customFormat="1" ht="24" customHeight="1" x14ac:dyDescent="0.35">
      <c r="A34" s="41">
        <f t="shared" si="0"/>
        <v>31</v>
      </c>
      <c r="B34" s="42" t="s">
        <v>178</v>
      </c>
      <c r="C34" s="67" t="s">
        <v>142</v>
      </c>
      <c r="D34" s="78" t="s">
        <v>143</v>
      </c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93"/>
      <c r="BJ34" s="43"/>
      <c r="BK34" s="55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</row>
    <row r="35" spans="1:172" s="73" customFormat="1" ht="24" customHeight="1" x14ac:dyDescent="0.35">
      <c r="A35" s="41">
        <f t="shared" si="0"/>
        <v>32</v>
      </c>
      <c r="B35" s="42" t="s">
        <v>179</v>
      </c>
      <c r="C35" s="67" t="s">
        <v>142</v>
      </c>
      <c r="D35" s="78" t="s">
        <v>143</v>
      </c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93"/>
      <c r="BJ35" s="43"/>
      <c r="BK35" s="55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</row>
    <row r="36" spans="1:172" s="43" customFormat="1" ht="24" customHeight="1" x14ac:dyDescent="0.35">
      <c r="A36" s="41">
        <f t="shared" si="0"/>
        <v>33</v>
      </c>
      <c r="B36" s="42" t="s">
        <v>180</v>
      </c>
      <c r="C36" s="67" t="s">
        <v>142</v>
      </c>
      <c r="D36" s="78" t="s">
        <v>143</v>
      </c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93"/>
      <c r="BK36" s="55"/>
    </row>
    <row r="37" spans="1:172" s="72" customFormat="1" ht="24" customHeight="1" x14ac:dyDescent="0.35">
      <c r="A37" s="41">
        <f t="shared" si="0"/>
        <v>34</v>
      </c>
      <c r="B37" s="42" t="s">
        <v>181</v>
      </c>
      <c r="C37" s="67" t="s">
        <v>142</v>
      </c>
      <c r="D37" s="78" t="s">
        <v>143</v>
      </c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93"/>
      <c r="BJ37" s="43"/>
      <c r="BK37" s="55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</row>
    <row r="38" spans="1:172" s="43" customFormat="1" ht="24" customHeight="1" x14ac:dyDescent="0.35">
      <c r="A38" s="41">
        <f t="shared" si="0"/>
        <v>35</v>
      </c>
      <c r="B38" s="42" t="s">
        <v>182</v>
      </c>
      <c r="C38" s="67" t="s">
        <v>176</v>
      </c>
      <c r="D38" s="78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93"/>
      <c r="BK38" s="55"/>
    </row>
    <row r="39" spans="1:172" s="43" customFormat="1" ht="24" customHeight="1" x14ac:dyDescent="0.35">
      <c r="A39" s="41">
        <f t="shared" si="0"/>
        <v>36</v>
      </c>
      <c r="B39" s="42" t="s">
        <v>96</v>
      </c>
      <c r="C39" s="67"/>
      <c r="D39" s="78" t="s">
        <v>97</v>
      </c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93"/>
      <c r="BK39" s="55"/>
    </row>
    <row r="40" spans="1:172" s="43" customFormat="1" ht="24" customHeight="1" x14ac:dyDescent="0.35">
      <c r="A40" s="41">
        <f t="shared" si="0"/>
        <v>37</v>
      </c>
      <c r="B40" s="42" t="s">
        <v>145</v>
      </c>
      <c r="C40" s="67"/>
      <c r="D40" s="78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93"/>
      <c r="BK40" s="55"/>
    </row>
    <row r="41" spans="1:172" s="43" customFormat="1" ht="24" customHeight="1" x14ac:dyDescent="0.35">
      <c r="A41" s="41">
        <f t="shared" si="0"/>
        <v>38</v>
      </c>
      <c r="B41" s="42" t="s">
        <v>55</v>
      </c>
      <c r="C41" s="67"/>
      <c r="D41" s="78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93"/>
      <c r="BK41" s="55"/>
    </row>
    <row r="42" spans="1:172" s="43" customFormat="1" ht="24" customHeight="1" x14ac:dyDescent="0.35">
      <c r="A42" s="41">
        <f t="shared" si="0"/>
        <v>39</v>
      </c>
      <c r="B42" s="42" t="s">
        <v>98</v>
      </c>
      <c r="C42" s="67"/>
      <c r="D42" s="78" t="s">
        <v>99</v>
      </c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 t="s">
        <v>37</v>
      </c>
      <c r="Y42" s="45"/>
      <c r="Z42" s="45" t="s">
        <v>37</v>
      </c>
      <c r="AA42" s="45" t="s">
        <v>37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 t="s">
        <v>37</v>
      </c>
      <c r="AQ42" s="45" t="s">
        <v>37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93"/>
      <c r="BK42" s="55"/>
    </row>
    <row r="43" spans="1:172" s="43" customFormat="1" ht="24" customHeight="1" x14ac:dyDescent="0.35">
      <c r="A43" s="41">
        <f t="shared" si="0"/>
        <v>40</v>
      </c>
      <c r="B43" s="42" t="s">
        <v>100</v>
      </c>
      <c r="C43" s="67"/>
      <c r="D43" s="78" t="s">
        <v>99</v>
      </c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 t="s">
        <v>37</v>
      </c>
      <c r="Y43" s="45"/>
      <c r="Z43" s="45" t="s">
        <v>37</v>
      </c>
      <c r="AA43" s="45" t="s">
        <v>37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 t="s">
        <v>37</v>
      </c>
      <c r="AQ43" s="45" t="s">
        <v>37</v>
      </c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93"/>
      <c r="BK43" s="55"/>
    </row>
    <row r="44" spans="1:172" s="43" customFormat="1" ht="24" customHeight="1" x14ac:dyDescent="0.35">
      <c r="A44" s="41">
        <f t="shared" si="0"/>
        <v>41</v>
      </c>
      <c r="B44" s="42" t="s">
        <v>101</v>
      </c>
      <c r="C44" s="67"/>
      <c r="D44" s="78" t="s">
        <v>102</v>
      </c>
      <c r="E44" s="44" t="s">
        <v>37</v>
      </c>
      <c r="F44" s="45" t="s">
        <v>37</v>
      </c>
      <c r="G44" s="45" t="s">
        <v>37</v>
      </c>
      <c r="H44" s="45" t="s">
        <v>37</v>
      </c>
      <c r="I44" s="45"/>
      <c r="J44" s="45"/>
      <c r="K44" s="45"/>
      <c r="L44" s="45"/>
      <c r="M44" s="45" t="s">
        <v>37</v>
      </c>
      <c r="N44" s="45" t="s">
        <v>37</v>
      </c>
      <c r="O44" s="45"/>
      <c r="P44" s="45"/>
      <c r="Q44" s="45" t="s">
        <v>37</v>
      </c>
      <c r="R44" s="45"/>
      <c r="S44" s="45"/>
      <c r="T44" s="45"/>
      <c r="U44" s="45"/>
      <c r="V44" s="45"/>
      <c r="W44" s="45"/>
      <c r="X44" s="45" t="s">
        <v>37</v>
      </c>
      <c r="Y44" s="45"/>
      <c r="Z44" s="45" t="s">
        <v>37</v>
      </c>
      <c r="AA44" s="45" t="s">
        <v>37</v>
      </c>
      <c r="AB44" s="45" t="s">
        <v>37</v>
      </c>
      <c r="AC44" s="45" t="s">
        <v>37</v>
      </c>
      <c r="AD44" s="45"/>
      <c r="AE44" s="45" t="s">
        <v>37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 t="s">
        <v>37</v>
      </c>
      <c r="AU44" s="45" t="s">
        <v>37</v>
      </c>
      <c r="AV44" s="45"/>
      <c r="AW44" s="45"/>
      <c r="AX44" s="45"/>
      <c r="AY44" s="45"/>
      <c r="AZ44" s="45"/>
      <c r="BA44" s="45"/>
      <c r="BB44" s="45"/>
      <c r="BC44" s="45"/>
      <c r="BD44" s="45"/>
      <c r="BE44" s="45" t="s">
        <v>37</v>
      </c>
      <c r="BF44" s="45" t="s">
        <v>37</v>
      </c>
      <c r="BG44" s="45"/>
      <c r="BH44" s="45"/>
      <c r="BI44" s="93"/>
      <c r="BK44" s="55"/>
    </row>
    <row r="45" spans="1:172" s="43" customFormat="1" ht="24" customHeight="1" x14ac:dyDescent="0.35">
      <c r="A45" s="41">
        <f t="shared" si="0"/>
        <v>42</v>
      </c>
      <c r="B45" s="42" t="s">
        <v>56</v>
      </c>
      <c r="C45" s="67" t="s">
        <v>57</v>
      </c>
      <c r="D45" s="78" t="s">
        <v>58</v>
      </c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93"/>
      <c r="BK45" s="55"/>
    </row>
    <row r="46" spans="1:172" s="43" customFormat="1" ht="24" customHeight="1" x14ac:dyDescent="0.35">
      <c r="A46" s="41">
        <f t="shared" si="0"/>
        <v>43</v>
      </c>
      <c r="B46" s="42" t="s">
        <v>132</v>
      </c>
      <c r="C46" s="67"/>
      <c r="D46" s="78" t="s">
        <v>133</v>
      </c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 t="s">
        <v>37</v>
      </c>
      <c r="W46" s="45" t="s">
        <v>37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93"/>
      <c r="BK46" s="55"/>
    </row>
    <row r="47" spans="1:172" s="43" customFormat="1" ht="24" customHeight="1" x14ac:dyDescent="0.35">
      <c r="A47" s="41">
        <f t="shared" si="0"/>
        <v>44</v>
      </c>
      <c r="B47" s="42" t="s">
        <v>125</v>
      </c>
      <c r="C47" s="67"/>
      <c r="D47" s="78" t="s">
        <v>126</v>
      </c>
      <c r="E47" s="44"/>
      <c r="F47" s="45"/>
      <c r="G47" s="45"/>
      <c r="H47" s="45"/>
      <c r="I47" s="45"/>
      <c r="J47" s="45"/>
      <c r="K47" s="45"/>
      <c r="L47" s="45"/>
      <c r="M47" s="45"/>
      <c r="N47" s="45" t="s">
        <v>37</v>
      </c>
      <c r="O47" s="45"/>
      <c r="P47" s="45"/>
      <c r="Q47" s="45"/>
      <c r="R47" s="45"/>
      <c r="S47" s="45"/>
      <c r="T47" s="45"/>
      <c r="U47" s="45"/>
      <c r="V47" s="45" t="s">
        <v>37</v>
      </c>
      <c r="W47" s="45" t="s">
        <v>37</v>
      </c>
      <c r="X47" s="45" t="s">
        <v>37</v>
      </c>
      <c r="Y47" s="45" t="s">
        <v>37</v>
      </c>
      <c r="Z47" s="45" t="s">
        <v>37</v>
      </c>
      <c r="AA47" s="45" t="s">
        <v>37</v>
      </c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 t="s">
        <v>37</v>
      </c>
      <c r="AX47" s="45" t="s">
        <v>37</v>
      </c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93"/>
      <c r="BK47" s="55"/>
    </row>
    <row r="48" spans="1:172" s="43" customFormat="1" ht="24" customHeight="1" x14ac:dyDescent="0.35">
      <c r="A48" s="41">
        <f t="shared" si="0"/>
        <v>45</v>
      </c>
      <c r="B48" s="42" t="s">
        <v>136</v>
      </c>
      <c r="C48" s="67"/>
      <c r="D48" s="78" t="s">
        <v>137</v>
      </c>
      <c r="E48" s="44" t="s">
        <v>37</v>
      </c>
      <c r="F48" s="45" t="s">
        <v>37</v>
      </c>
      <c r="G48" s="45" t="s">
        <v>37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 t="s">
        <v>37</v>
      </c>
      <c r="U48" s="45"/>
      <c r="V48" s="45" t="s">
        <v>37</v>
      </c>
      <c r="W48" s="45" t="s">
        <v>37</v>
      </c>
      <c r="X48" s="45" t="s">
        <v>37</v>
      </c>
      <c r="Y48" s="45" t="s">
        <v>37</v>
      </c>
      <c r="Z48" s="45" t="s">
        <v>37</v>
      </c>
      <c r="AA48" s="45" t="s">
        <v>37</v>
      </c>
      <c r="AB48" s="45"/>
      <c r="AC48" s="45" t="s">
        <v>37</v>
      </c>
      <c r="AD48" s="45"/>
      <c r="AE48" s="45"/>
      <c r="AF48" s="45" t="s">
        <v>37</v>
      </c>
      <c r="AG48" s="45" t="s">
        <v>37</v>
      </c>
      <c r="AH48" s="45" t="s">
        <v>37</v>
      </c>
      <c r="AI48" s="45" t="s">
        <v>37</v>
      </c>
      <c r="AJ48" s="45"/>
      <c r="AK48" s="45"/>
      <c r="AL48" s="45" t="s">
        <v>37</v>
      </c>
      <c r="AM48" s="45"/>
      <c r="AN48" s="45"/>
      <c r="AO48" s="45"/>
      <c r="AP48" s="45"/>
      <c r="AQ48" s="45"/>
      <c r="AR48" s="45"/>
      <c r="AS48" s="45" t="s">
        <v>37</v>
      </c>
      <c r="AT48" s="45" t="s">
        <v>37</v>
      </c>
      <c r="AU48" s="45" t="s">
        <v>37</v>
      </c>
      <c r="AV48" s="45" t="s">
        <v>37</v>
      </c>
      <c r="AW48" s="45"/>
      <c r="AX48" s="45"/>
      <c r="AY48" s="45"/>
      <c r="AZ48" s="45"/>
      <c r="BA48" s="45"/>
      <c r="BB48" s="45" t="s">
        <v>37</v>
      </c>
      <c r="BC48" s="45" t="s">
        <v>37</v>
      </c>
      <c r="BD48" s="45"/>
      <c r="BE48" s="45"/>
      <c r="BF48" s="45"/>
      <c r="BG48" s="45" t="s">
        <v>37</v>
      </c>
      <c r="BH48" s="45"/>
      <c r="BI48" s="93"/>
      <c r="BK48" s="55"/>
    </row>
    <row r="49" spans="1:63" s="62" customFormat="1" ht="24" customHeight="1" x14ac:dyDescent="0.35">
      <c r="A49" s="97">
        <f t="shared" si="0"/>
        <v>46</v>
      </c>
      <c r="B49" s="59" t="s">
        <v>128</v>
      </c>
      <c r="C49" s="68"/>
      <c r="D49" s="79" t="s">
        <v>129</v>
      </c>
      <c r="E49" s="60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 t="s">
        <v>37</v>
      </c>
      <c r="W49" s="61" t="s">
        <v>37</v>
      </c>
      <c r="X49" s="61" t="s">
        <v>37</v>
      </c>
      <c r="Y49" s="61" t="s">
        <v>37</v>
      </c>
      <c r="Z49" s="61"/>
      <c r="AA49" s="61" t="s">
        <v>37</v>
      </c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98"/>
      <c r="BK49" s="63"/>
    </row>
    <row r="50" spans="1:63" s="62" customFormat="1" ht="24" customHeight="1" x14ac:dyDescent="0.35">
      <c r="A50" s="97">
        <f t="shared" si="0"/>
        <v>47</v>
      </c>
      <c r="B50" s="59" t="s">
        <v>120</v>
      </c>
      <c r="C50" s="68"/>
      <c r="D50" s="79" t="s">
        <v>121</v>
      </c>
      <c r="E50" s="60"/>
      <c r="F50" s="61"/>
      <c r="G50" s="61"/>
      <c r="H50" s="61"/>
      <c r="I50" s="61" t="s">
        <v>37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 t="s">
        <v>37</v>
      </c>
      <c r="W50" s="61" t="s">
        <v>37</v>
      </c>
      <c r="X50" s="61" t="s">
        <v>37</v>
      </c>
      <c r="Y50" s="61" t="s">
        <v>37</v>
      </c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 t="s">
        <v>37</v>
      </c>
      <c r="AX50" s="61" t="s">
        <v>37</v>
      </c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98"/>
      <c r="BK50" s="63"/>
    </row>
    <row r="51" spans="1:63" s="62" customFormat="1" ht="24" customHeight="1" x14ac:dyDescent="0.35">
      <c r="A51" s="97">
        <f t="shared" si="0"/>
        <v>48</v>
      </c>
      <c r="B51" s="59" t="s">
        <v>130</v>
      </c>
      <c r="C51" s="68"/>
      <c r="D51" s="79" t="s">
        <v>131</v>
      </c>
      <c r="E51" s="60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98"/>
      <c r="BK51" s="63"/>
    </row>
    <row r="52" spans="1:63" s="62" customFormat="1" ht="24" customHeight="1" x14ac:dyDescent="0.35">
      <c r="A52" s="97">
        <f t="shared" si="0"/>
        <v>49</v>
      </c>
      <c r="B52" s="59" t="s">
        <v>123</v>
      </c>
      <c r="C52" s="68"/>
      <c r="D52" s="79" t="s">
        <v>124</v>
      </c>
      <c r="E52" s="60"/>
      <c r="F52" s="61" t="s">
        <v>37</v>
      </c>
      <c r="G52" s="61" t="s">
        <v>37</v>
      </c>
      <c r="H52" s="61"/>
      <c r="I52" s="61"/>
      <c r="J52" s="61"/>
      <c r="K52" s="61"/>
      <c r="L52" s="61" t="s">
        <v>37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 t="s">
        <v>37</v>
      </c>
      <c r="X52" s="61" t="s">
        <v>37</v>
      </c>
      <c r="Y52" s="61" t="s">
        <v>37</v>
      </c>
      <c r="Z52" s="61"/>
      <c r="AA52" s="61"/>
      <c r="AB52" s="61"/>
      <c r="AC52" s="61"/>
      <c r="AD52" s="61"/>
      <c r="AE52" s="61"/>
      <c r="AF52" s="61" t="s">
        <v>37</v>
      </c>
      <c r="AG52" s="61" t="s">
        <v>37</v>
      </c>
      <c r="AH52" s="61" t="s">
        <v>37</v>
      </c>
      <c r="AI52" s="61"/>
      <c r="AJ52" s="61"/>
      <c r="AK52" s="61"/>
      <c r="AL52" s="61"/>
      <c r="AM52" s="61"/>
      <c r="AN52" s="61"/>
      <c r="AO52" s="61"/>
      <c r="AP52" s="61" t="s">
        <v>37</v>
      </c>
      <c r="AQ52" s="61" t="s">
        <v>37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 t="s">
        <v>37</v>
      </c>
      <c r="BC52" s="61" t="s">
        <v>37</v>
      </c>
      <c r="BD52" s="61"/>
      <c r="BE52" s="61" t="s">
        <v>37</v>
      </c>
      <c r="BF52" s="61" t="s">
        <v>37</v>
      </c>
      <c r="BG52" s="61"/>
      <c r="BH52" s="61"/>
      <c r="BI52" s="98"/>
      <c r="BK52" s="63"/>
    </row>
    <row r="53" spans="1:63" s="62" customFormat="1" ht="24" customHeight="1" x14ac:dyDescent="0.35">
      <c r="A53" s="97">
        <f t="shared" si="0"/>
        <v>50</v>
      </c>
      <c r="B53" s="59" t="s">
        <v>138</v>
      </c>
      <c r="C53" s="68"/>
      <c r="D53" s="79" t="s">
        <v>139</v>
      </c>
      <c r="E53" s="60" t="s">
        <v>37</v>
      </c>
      <c r="F53" s="61"/>
      <c r="G53" s="61"/>
      <c r="H53" s="61"/>
      <c r="I53" s="61"/>
      <c r="J53" s="61" t="s">
        <v>37</v>
      </c>
      <c r="K53" s="61"/>
      <c r="L53" s="61" t="s">
        <v>37</v>
      </c>
      <c r="M53" s="61" t="s">
        <v>37</v>
      </c>
      <c r="N53" s="61"/>
      <c r="O53" s="61" t="s">
        <v>37</v>
      </c>
      <c r="P53" s="61"/>
      <c r="Q53" s="61"/>
      <c r="R53" s="61"/>
      <c r="S53" s="61"/>
      <c r="T53" s="61"/>
      <c r="U53" s="61"/>
      <c r="V53" s="61" t="s">
        <v>37</v>
      </c>
      <c r="W53" s="61" t="s">
        <v>37</v>
      </c>
      <c r="X53" s="61" t="s">
        <v>37</v>
      </c>
      <c r="Y53" s="61" t="s">
        <v>37</v>
      </c>
      <c r="Z53" s="61" t="s">
        <v>37</v>
      </c>
      <c r="AA53" s="61" t="s">
        <v>37</v>
      </c>
      <c r="AB53" s="61"/>
      <c r="AC53" s="61"/>
      <c r="AD53" s="61"/>
      <c r="AE53" s="61"/>
      <c r="AF53" s="61"/>
      <c r="AG53" s="61"/>
      <c r="AH53" s="61"/>
      <c r="AI53" s="61"/>
      <c r="AJ53" s="61" t="s">
        <v>37</v>
      </c>
      <c r="AK53" s="61"/>
      <c r="AL53" s="61"/>
      <c r="AM53" s="61"/>
      <c r="AN53" s="61" t="s">
        <v>37</v>
      </c>
      <c r="AO53" s="61"/>
      <c r="AP53" s="61" t="s">
        <v>37</v>
      </c>
      <c r="AQ53" s="61"/>
      <c r="AR53" s="61"/>
      <c r="AS53" s="61" t="s">
        <v>37</v>
      </c>
      <c r="AT53" s="61"/>
      <c r="AU53" s="61"/>
      <c r="AV53" s="61"/>
      <c r="AW53" s="61"/>
      <c r="AX53" s="61"/>
      <c r="AY53" s="61" t="s">
        <v>37</v>
      </c>
      <c r="AZ53" s="61"/>
      <c r="BA53" s="61"/>
      <c r="BB53" s="61"/>
      <c r="BC53" s="61"/>
      <c r="BD53" s="61"/>
      <c r="BE53" s="61"/>
      <c r="BF53" s="61"/>
      <c r="BG53" s="61"/>
      <c r="BH53" s="61"/>
      <c r="BI53" s="98"/>
      <c r="BK53" s="63"/>
    </row>
    <row r="54" spans="1:63" s="43" customFormat="1" ht="24" customHeight="1" x14ac:dyDescent="0.35">
      <c r="A54" s="41">
        <f t="shared" si="0"/>
        <v>51</v>
      </c>
      <c r="B54" s="42" t="s">
        <v>134</v>
      </c>
      <c r="C54" s="67"/>
      <c r="D54" s="78" t="s">
        <v>135</v>
      </c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 t="s">
        <v>37</v>
      </c>
      <c r="T54" s="45"/>
      <c r="U54" s="45"/>
      <c r="V54" s="45" t="s">
        <v>37</v>
      </c>
      <c r="W54" s="45" t="s">
        <v>37</v>
      </c>
      <c r="X54" s="45" t="s">
        <v>37</v>
      </c>
      <c r="Y54" s="45" t="s">
        <v>37</v>
      </c>
      <c r="Z54" s="45"/>
      <c r="AA54" s="45" t="s">
        <v>37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 t="s">
        <v>37</v>
      </c>
      <c r="AX54" s="45" t="s">
        <v>37</v>
      </c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93"/>
      <c r="BK54" s="55"/>
    </row>
    <row r="55" spans="1:63" s="43" customFormat="1" ht="24" customHeight="1" x14ac:dyDescent="0.35">
      <c r="A55" s="41">
        <f t="shared" si="0"/>
        <v>52</v>
      </c>
      <c r="B55" s="42" t="s">
        <v>106</v>
      </c>
      <c r="C55" s="67"/>
      <c r="D55" s="78" t="s">
        <v>107</v>
      </c>
      <c r="E55" s="44"/>
      <c r="F55" s="45"/>
      <c r="G55" s="45"/>
      <c r="H55" s="45"/>
      <c r="I55" s="45"/>
      <c r="J55" s="45" t="s">
        <v>37</v>
      </c>
      <c r="K55" s="45"/>
      <c r="L55" s="45"/>
      <c r="M55" s="45" t="s">
        <v>37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93"/>
      <c r="BK55" s="55"/>
    </row>
    <row r="56" spans="1:63" s="43" customFormat="1" ht="24" customHeight="1" x14ac:dyDescent="0.35">
      <c r="A56" s="41">
        <f t="shared" si="0"/>
        <v>53</v>
      </c>
      <c r="B56" s="42" t="s">
        <v>108</v>
      </c>
      <c r="C56" s="67"/>
      <c r="D56" s="78" t="s">
        <v>109</v>
      </c>
      <c r="E56" s="44"/>
      <c r="F56" s="45"/>
      <c r="G56" s="45"/>
      <c r="H56" s="45"/>
      <c r="I56" s="45"/>
      <c r="J56" s="45" t="s">
        <v>37</v>
      </c>
      <c r="K56" s="45"/>
      <c r="L56" s="45"/>
      <c r="M56" s="45" t="s">
        <v>37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93"/>
      <c r="BK56" s="55"/>
    </row>
    <row r="57" spans="1:63" s="43" customFormat="1" ht="24" customHeight="1" x14ac:dyDescent="0.35">
      <c r="A57" s="41">
        <f t="shared" si="0"/>
        <v>54</v>
      </c>
      <c r="B57" s="42" t="s">
        <v>162</v>
      </c>
      <c r="C57" s="67" t="s">
        <v>163</v>
      </c>
      <c r="D57" s="78"/>
      <c r="E57" s="44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93"/>
      <c r="BK57" s="55"/>
    </row>
    <row r="58" spans="1:63" s="43" customFormat="1" ht="24" customHeight="1" x14ac:dyDescent="0.35">
      <c r="A58" s="41">
        <f t="shared" si="0"/>
        <v>55</v>
      </c>
      <c r="B58" s="42" t="s">
        <v>110</v>
      </c>
      <c r="C58" s="67"/>
      <c r="D58" s="78" t="s">
        <v>111</v>
      </c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 t="s">
        <v>37</v>
      </c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93"/>
      <c r="BK58" s="55"/>
    </row>
    <row r="59" spans="1:63" s="43" customFormat="1" ht="24" customHeight="1" x14ac:dyDescent="0.35">
      <c r="A59" s="41">
        <f t="shared" si="0"/>
        <v>56</v>
      </c>
      <c r="B59" s="42" t="s">
        <v>112</v>
      </c>
      <c r="C59" s="67"/>
      <c r="D59" s="86" t="s">
        <v>113</v>
      </c>
      <c r="E59" s="44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 t="s">
        <v>37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93"/>
      <c r="BK59" s="55"/>
    </row>
    <row r="60" spans="1:63" s="43" customFormat="1" ht="24" customHeight="1" x14ac:dyDescent="0.35">
      <c r="A60" s="41">
        <f t="shared" si="0"/>
        <v>57</v>
      </c>
      <c r="B60" s="42" t="s">
        <v>153</v>
      </c>
      <c r="C60" s="67"/>
      <c r="D60" s="78" t="s">
        <v>154</v>
      </c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 t="s">
        <v>37</v>
      </c>
      <c r="X60" s="45" t="s">
        <v>37</v>
      </c>
      <c r="Y60" s="45"/>
      <c r="Z60" s="45"/>
      <c r="AA60" s="45" t="s">
        <v>37</v>
      </c>
      <c r="AB60" s="45"/>
      <c r="AC60" s="45" t="s">
        <v>37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 t="s">
        <v>37</v>
      </c>
      <c r="BD60" s="45"/>
      <c r="BE60" s="45"/>
      <c r="BF60" s="45"/>
      <c r="BG60" s="45" t="s">
        <v>37</v>
      </c>
      <c r="BH60" s="45"/>
      <c r="BI60" s="93" t="s">
        <v>37</v>
      </c>
      <c r="BK60" s="55"/>
    </row>
    <row r="61" spans="1:63" s="43" customFormat="1" ht="24" customHeight="1" x14ac:dyDescent="0.35">
      <c r="A61" s="41">
        <f t="shared" si="0"/>
        <v>58</v>
      </c>
      <c r="B61" s="42" t="s">
        <v>155</v>
      </c>
      <c r="C61" s="67"/>
      <c r="D61" s="78" t="s">
        <v>156</v>
      </c>
      <c r="E61" s="44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 t="s">
        <v>37</v>
      </c>
      <c r="U61" s="45"/>
      <c r="V61" s="45"/>
      <c r="W61" s="45" t="s">
        <v>37</v>
      </c>
      <c r="X61" s="45" t="s">
        <v>37</v>
      </c>
      <c r="Y61" s="45"/>
      <c r="Z61" s="45"/>
      <c r="AA61" s="45" t="s">
        <v>37</v>
      </c>
      <c r="AB61" s="45"/>
      <c r="AC61" s="45" t="s">
        <v>37</v>
      </c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 t="s">
        <v>37</v>
      </c>
      <c r="AU61" s="45"/>
      <c r="AV61" s="45"/>
      <c r="AW61" s="45"/>
      <c r="AX61" s="45"/>
      <c r="AY61" s="45"/>
      <c r="AZ61" s="45"/>
      <c r="BA61" s="45"/>
      <c r="BB61" s="45"/>
      <c r="BC61" s="45" t="s">
        <v>37</v>
      </c>
      <c r="BD61" s="45"/>
      <c r="BE61" s="45"/>
      <c r="BF61" s="45" t="s">
        <v>37</v>
      </c>
      <c r="BG61" s="45"/>
      <c r="BH61" s="45" t="s">
        <v>37</v>
      </c>
      <c r="BI61" s="93"/>
      <c r="BK61" s="55"/>
    </row>
    <row r="62" spans="1:63" s="43" customFormat="1" ht="24" customHeight="1" x14ac:dyDescent="0.35">
      <c r="A62" s="41">
        <f t="shared" si="0"/>
        <v>59</v>
      </c>
      <c r="B62" s="42" t="s">
        <v>170</v>
      </c>
      <c r="C62" s="67" t="s">
        <v>169</v>
      </c>
      <c r="D62" s="78"/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93"/>
      <c r="BK62" s="55"/>
    </row>
    <row r="63" spans="1:63" s="43" customFormat="1" ht="24" customHeight="1" x14ac:dyDescent="0.35">
      <c r="A63" s="41">
        <f t="shared" si="0"/>
        <v>60</v>
      </c>
      <c r="B63" s="42" t="s">
        <v>60</v>
      </c>
      <c r="C63" s="67"/>
      <c r="D63" s="78" t="s">
        <v>62</v>
      </c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93"/>
      <c r="BK63" s="55"/>
    </row>
    <row r="64" spans="1:63" s="43" customFormat="1" ht="24" customHeight="1" x14ac:dyDescent="0.35">
      <c r="A64" s="41">
        <f t="shared" si="0"/>
        <v>61</v>
      </c>
      <c r="B64" s="42" t="s">
        <v>59</v>
      </c>
      <c r="C64" s="67"/>
      <c r="D64" s="78" t="s">
        <v>61</v>
      </c>
      <c r="E64" s="44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 t="s">
        <v>37</v>
      </c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93"/>
      <c r="BK64" s="55"/>
    </row>
    <row r="65" spans="1:187" s="43" customFormat="1" ht="24" customHeight="1" x14ac:dyDescent="0.35">
      <c r="A65" s="41">
        <f t="shared" si="0"/>
        <v>62</v>
      </c>
      <c r="B65" s="42" t="s">
        <v>114</v>
      </c>
      <c r="C65" s="67"/>
      <c r="D65" s="78" t="s">
        <v>115</v>
      </c>
      <c r="E65" s="44"/>
      <c r="F65" s="45"/>
      <c r="G65" s="45" t="s">
        <v>37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 t="s">
        <v>37</v>
      </c>
      <c r="Y65" s="45"/>
      <c r="Z65" s="45"/>
      <c r="AA65" s="45"/>
      <c r="AB65" s="45" t="s">
        <v>37</v>
      </c>
      <c r="AC65" s="45" t="s">
        <v>37</v>
      </c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 t="s">
        <v>37</v>
      </c>
      <c r="BC65" s="45" t="s">
        <v>37</v>
      </c>
      <c r="BD65" s="45"/>
      <c r="BE65" s="45"/>
      <c r="BF65" s="45" t="s">
        <v>37</v>
      </c>
      <c r="BG65" s="45" t="s">
        <v>37</v>
      </c>
      <c r="BH65" s="45"/>
      <c r="BI65" s="93"/>
      <c r="BK65" s="55"/>
    </row>
    <row r="66" spans="1:187" s="43" customFormat="1" ht="24" customHeight="1" x14ac:dyDescent="0.35">
      <c r="A66" s="41">
        <f t="shared" si="0"/>
        <v>63</v>
      </c>
      <c r="B66" s="42" t="s">
        <v>167</v>
      </c>
      <c r="C66" s="67" t="s">
        <v>168</v>
      </c>
      <c r="D66" s="78"/>
      <c r="E66" s="44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93"/>
      <c r="BK66" s="55"/>
    </row>
    <row r="67" spans="1:187" s="43" customFormat="1" ht="24" customHeight="1" x14ac:dyDescent="0.35">
      <c r="A67" s="41">
        <f t="shared" si="0"/>
        <v>64</v>
      </c>
      <c r="B67" s="42" t="s">
        <v>166</v>
      </c>
      <c r="C67" s="67"/>
      <c r="D67" s="78"/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93"/>
      <c r="BK67" s="55"/>
    </row>
    <row r="68" spans="1:187" s="43" customFormat="1" ht="24" customHeight="1" x14ac:dyDescent="0.35">
      <c r="A68" s="41"/>
      <c r="B68" s="42"/>
      <c r="C68" s="67"/>
      <c r="D68" s="78"/>
      <c r="E68" s="44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93"/>
      <c r="BK68" s="55"/>
    </row>
    <row r="69" spans="1:187" s="1" customFormat="1" ht="24" customHeight="1" thickBot="1" x14ac:dyDescent="0.3">
      <c r="A69" s="21"/>
      <c r="B69" s="22"/>
      <c r="C69" s="69"/>
      <c r="D69" s="80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94"/>
      <c r="BK69" s="56"/>
      <c r="BR69" s="20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</row>
    <row r="70" spans="1:187" s="1" customFormat="1" ht="24" customHeight="1" x14ac:dyDescent="0.25">
      <c r="A70" s="18"/>
      <c r="B70" s="23" t="s">
        <v>2</v>
      </c>
      <c r="C70" s="70"/>
      <c r="D70" s="81"/>
      <c r="E70" s="40">
        <f>COUNTA(E4:E69)</f>
        <v>5</v>
      </c>
      <c r="F70" s="33">
        <f t="shared" ref="F70:BI70" si="1">COUNTA(F4:F69)</f>
        <v>8</v>
      </c>
      <c r="G70" s="33">
        <f t="shared" si="1"/>
        <v>8</v>
      </c>
      <c r="H70" s="33">
        <f t="shared" si="1"/>
        <v>3</v>
      </c>
      <c r="I70" s="33">
        <f t="shared" si="1"/>
        <v>1</v>
      </c>
      <c r="J70" s="33">
        <f t="shared" si="1"/>
        <v>4</v>
      </c>
      <c r="K70" s="33">
        <f t="shared" si="1"/>
        <v>1</v>
      </c>
      <c r="L70" s="33">
        <f t="shared" si="1"/>
        <v>2</v>
      </c>
      <c r="M70" s="33">
        <f t="shared" si="1"/>
        <v>4</v>
      </c>
      <c r="N70" s="33">
        <f t="shared" si="1"/>
        <v>5</v>
      </c>
      <c r="O70" s="33">
        <f t="shared" si="1"/>
        <v>3</v>
      </c>
      <c r="P70" s="33">
        <f t="shared" si="1"/>
        <v>0</v>
      </c>
      <c r="Q70" s="33">
        <f t="shared" si="1"/>
        <v>1</v>
      </c>
      <c r="R70" s="33">
        <f t="shared" si="1"/>
        <v>0</v>
      </c>
      <c r="S70" s="33">
        <f t="shared" si="1"/>
        <v>1</v>
      </c>
      <c r="T70" s="33">
        <f t="shared" si="1"/>
        <v>4</v>
      </c>
      <c r="U70" s="33">
        <f t="shared" si="1"/>
        <v>0</v>
      </c>
      <c r="V70" s="33">
        <f t="shared" si="1"/>
        <v>10</v>
      </c>
      <c r="W70" s="33">
        <f t="shared" si="1"/>
        <v>12</v>
      </c>
      <c r="X70" s="33">
        <f t="shared" si="1"/>
        <v>26</v>
      </c>
      <c r="Y70" s="33">
        <f t="shared" si="1"/>
        <v>11</v>
      </c>
      <c r="Z70" s="33">
        <f t="shared" si="1"/>
        <v>15</v>
      </c>
      <c r="AA70" s="33">
        <f t="shared" si="1"/>
        <v>22</v>
      </c>
      <c r="AB70" s="33">
        <f t="shared" si="1"/>
        <v>5</v>
      </c>
      <c r="AC70" s="33">
        <f t="shared" si="1"/>
        <v>9</v>
      </c>
      <c r="AD70" s="33">
        <f t="shared" si="1"/>
        <v>0</v>
      </c>
      <c r="AE70" s="33">
        <f t="shared" si="1"/>
        <v>1</v>
      </c>
      <c r="AF70" s="33">
        <f t="shared" si="1"/>
        <v>6</v>
      </c>
      <c r="AG70" s="33">
        <f t="shared" si="1"/>
        <v>4</v>
      </c>
      <c r="AH70" s="33">
        <f t="shared" si="1"/>
        <v>4</v>
      </c>
      <c r="AI70" s="33">
        <f t="shared" si="1"/>
        <v>3</v>
      </c>
      <c r="AJ70" s="33">
        <f t="shared" si="1"/>
        <v>1</v>
      </c>
      <c r="AK70" s="33">
        <f t="shared" si="1"/>
        <v>0</v>
      </c>
      <c r="AL70" s="33">
        <f t="shared" si="1"/>
        <v>4</v>
      </c>
      <c r="AM70" s="33">
        <f t="shared" si="1"/>
        <v>0</v>
      </c>
      <c r="AN70" s="33">
        <f t="shared" si="1"/>
        <v>2</v>
      </c>
      <c r="AO70" s="33">
        <f t="shared" si="1"/>
        <v>0</v>
      </c>
      <c r="AP70" s="33">
        <f t="shared" si="1"/>
        <v>6</v>
      </c>
      <c r="AQ70" s="33">
        <f t="shared" si="1"/>
        <v>5</v>
      </c>
      <c r="AR70" s="33">
        <f t="shared" si="1"/>
        <v>2</v>
      </c>
      <c r="AS70" s="33">
        <f t="shared" si="1"/>
        <v>2</v>
      </c>
      <c r="AT70" s="33">
        <f t="shared" si="1"/>
        <v>8</v>
      </c>
      <c r="AU70" s="33">
        <f t="shared" si="1"/>
        <v>3</v>
      </c>
      <c r="AV70" s="33">
        <f t="shared" si="1"/>
        <v>1</v>
      </c>
      <c r="AW70" s="33">
        <f t="shared" si="1"/>
        <v>4</v>
      </c>
      <c r="AX70" s="33">
        <f t="shared" si="1"/>
        <v>4</v>
      </c>
      <c r="AY70" s="33">
        <f t="shared" si="1"/>
        <v>1</v>
      </c>
      <c r="AZ70" s="33">
        <f t="shared" si="1"/>
        <v>0</v>
      </c>
      <c r="BA70" s="33">
        <f t="shared" si="1"/>
        <v>1</v>
      </c>
      <c r="BB70" s="33">
        <f t="shared" si="1"/>
        <v>6</v>
      </c>
      <c r="BC70" s="33">
        <f t="shared" si="1"/>
        <v>9</v>
      </c>
      <c r="BD70" s="33">
        <f t="shared" si="1"/>
        <v>3</v>
      </c>
      <c r="BE70" s="33">
        <f t="shared" si="1"/>
        <v>5</v>
      </c>
      <c r="BF70" s="33">
        <f t="shared" si="1"/>
        <v>7</v>
      </c>
      <c r="BG70" s="33">
        <f t="shared" si="1"/>
        <v>4</v>
      </c>
      <c r="BH70" s="33">
        <f t="shared" si="1"/>
        <v>4</v>
      </c>
      <c r="BI70" s="95">
        <f t="shared" si="1"/>
        <v>6</v>
      </c>
      <c r="BK70" s="56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</row>
    <row r="71" spans="1:187" s="27" customFormat="1" ht="24" customHeight="1" thickBot="1" x14ac:dyDescent="0.3">
      <c r="A71" s="24"/>
      <c r="B71" s="25" t="s">
        <v>0</v>
      </c>
      <c r="C71" s="71"/>
      <c r="D71" s="82"/>
      <c r="E71" s="32">
        <f>E70</f>
        <v>5</v>
      </c>
      <c r="F71" s="26">
        <f>E71+F70</f>
        <v>13</v>
      </c>
      <c r="G71" s="26">
        <f t="shared" ref="G71:BH71" si="2">F71+G70</f>
        <v>21</v>
      </c>
      <c r="H71" s="26">
        <f t="shared" si="2"/>
        <v>24</v>
      </c>
      <c r="I71" s="26">
        <f t="shared" si="2"/>
        <v>25</v>
      </c>
      <c r="J71" s="26" t="e">
        <f>#REF!+J70</f>
        <v>#REF!</v>
      </c>
      <c r="K71" s="26" t="e">
        <f>#REF!+K70</f>
        <v>#REF!</v>
      </c>
      <c r="L71" s="26" t="e">
        <f t="shared" si="2"/>
        <v>#REF!</v>
      </c>
      <c r="M71" s="26" t="e">
        <f t="shared" si="2"/>
        <v>#REF!</v>
      </c>
      <c r="N71" s="26" t="e">
        <f t="shared" si="2"/>
        <v>#REF!</v>
      </c>
      <c r="O71" s="26" t="e">
        <f t="shared" si="2"/>
        <v>#REF!</v>
      </c>
      <c r="P71" s="26" t="e">
        <f t="shared" si="2"/>
        <v>#REF!</v>
      </c>
      <c r="Q71" s="26" t="e">
        <f t="shared" si="2"/>
        <v>#REF!</v>
      </c>
      <c r="R71" s="26" t="e">
        <f t="shared" si="2"/>
        <v>#REF!</v>
      </c>
      <c r="S71" s="26" t="e">
        <f t="shared" si="2"/>
        <v>#REF!</v>
      </c>
      <c r="T71" s="26" t="e">
        <f t="shared" si="2"/>
        <v>#REF!</v>
      </c>
      <c r="U71" s="26" t="e">
        <f t="shared" si="2"/>
        <v>#REF!</v>
      </c>
      <c r="V71" s="26" t="e">
        <f t="shared" si="2"/>
        <v>#REF!</v>
      </c>
      <c r="W71" s="26" t="e">
        <f t="shared" si="2"/>
        <v>#REF!</v>
      </c>
      <c r="X71" s="26" t="e">
        <f t="shared" si="2"/>
        <v>#REF!</v>
      </c>
      <c r="Y71" s="26" t="e">
        <f t="shared" si="2"/>
        <v>#REF!</v>
      </c>
      <c r="Z71" s="26" t="e">
        <f t="shared" si="2"/>
        <v>#REF!</v>
      </c>
      <c r="AA71" s="26" t="e">
        <f t="shared" si="2"/>
        <v>#REF!</v>
      </c>
      <c r="AB71" s="26" t="e">
        <f t="shared" si="2"/>
        <v>#REF!</v>
      </c>
      <c r="AC71" s="26" t="e">
        <f t="shared" si="2"/>
        <v>#REF!</v>
      </c>
      <c r="AD71" s="26" t="e">
        <f t="shared" si="2"/>
        <v>#REF!</v>
      </c>
      <c r="AE71" s="26" t="e">
        <f t="shared" si="2"/>
        <v>#REF!</v>
      </c>
      <c r="AF71" s="26" t="e">
        <f t="shared" si="2"/>
        <v>#REF!</v>
      </c>
      <c r="AG71" s="26" t="e">
        <f t="shared" si="2"/>
        <v>#REF!</v>
      </c>
      <c r="AH71" s="26" t="e">
        <f t="shared" si="2"/>
        <v>#REF!</v>
      </c>
      <c r="AI71" s="26" t="e">
        <f t="shared" si="2"/>
        <v>#REF!</v>
      </c>
      <c r="AJ71" s="26" t="e">
        <f t="shared" si="2"/>
        <v>#REF!</v>
      </c>
      <c r="AK71" s="26" t="e">
        <f t="shared" si="2"/>
        <v>#REF!</v>
      </c>
      <c r="AL71" s="26" t="e">
        <f t="shared" si="2"/>
        <v>#REF!</v>
      </c>
      <c r="AM71" s="26" t="e">
        <f t="shared" si="2"/>
        <v>#REF!</v>
      </c>
      <c r="AN71" s="26" t="e">
        <f t="shared" si="2"/>
        <v>#REF!</v>
      </c>
      <c r="AO71" s="26" t="e">
        <f t="shared" si="2"/>
        <v>#REF!</v>
      </c>
      <c r="AP71" s="26" t="e">
        <f t="shared" si="2"/>
        <v>#REF!</v>
      </c>
      <c r="AQ71" s="26" t="e">
        <f t="shared" si="2"/>
        <v>#REF!</v>
      </c>
      <c r="AR71" s="26" t="e">
        <f t="shared" si="2"/>
        <v>#REF!</v>
      </c>
      <c r="AS71" s="26" t="e">
        <f t="shared" si="2"/>
        <v>#REF!</v>
      </c>
      <c r="AT71" s="26" t="e">
        <f t="shared" si="2"/>
        <v>#REF!</v>
      </c>
      <c r="AU71" s="26" t="e">
        <f t="shared" si="2"/>
        <v>#REF!</v>
      </c>
      <c r="AV71" s="26" t="e">
        <f t="shared" si="2"/>
        <v>#REF!</v>
      </c>
      <c r="AW71" s="26" t="e">
        <f t="shared" si="2"/>
        <v>#REF!</v>
      </c>
      <c r="AX71" s="26" t="e">
        <f t="shared" si="2"/>
        <v>#REF!</v>
      </c>
      <c r="AY71" s="26" t="e">
        <f t="shared" si="2"/>
        <v>#REF!</v>
      </c>
      <c r="AZ71" s="26" t="e">
        <f t="shared" si="2"/>
        <v>#REF!</v>
      </c>
      <c r="BA71" s="26" t="e">
        <f t="shared" si="2"/>
        <v>#REF!</v>
      </c>
      <c r="BB71" s="26" t="e">
        <f t="shared" si="2"/>
        <v>#REF!</v>
      </c>
      <c r="BC71" s="26" t="e">
        <f t="shared" si="2"/>
        <v>#REF!</v>
      </c>
      <c r="BD71" s="26" t="e">
        <f t="shared" si="2"/>
        <v>#REF!</v>
      </c>
      <c r="BE71" s="26" t="e">
        <f t="shared" si="2"/>
        <v>#REF!</v>
      </c>
      <c r="BF71" s="26" t="e">
        <f t="shared" si="2"/>
        <v>#REF!</v>
      </c>
      <c r="BG71" s="26" t="e">
        <f t="shared" si="2"/>
        <v>#REF!</v>
      </c>
      <c r="BH71" s="26" t="e">
        <f t="shared" si="2"/>
        <v>#REF!</v>
      </c>
      <c r="BI71" s="96" t="e">
        <f t="shared" ref="BI71" si="3">BH71+BI70</f>
        <v>#REF!</v>
      </c>
      <c r="BJ71" s="57"/>
      <c r="BK71" s="58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</row>
    <row r="72" spans="1:187" s="1" customFormat="1" ht="24" customHeight="1" x14ac:dyDescent="0.25">
      <c r="D72" s="83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</row>
    <row r="73" spans="1:187" x14ac:dyDescent="0.45">
      <c r="T73" s="50"/>
      <c r="BJ73" s="29"/>
      <c r="BK73" s="29"/>
      <c r="BL73" s="29"/>
      <c r="BM73" s="29"/>
      <c r="BN73" s="29"/>
      <c r="BO73" s="29"/>
      <c r="BR73" s="37"/>
      <c r="BS73" s="36"/>
      <c r="BT73" s="36"/>
      <c r="BU73" s="36"/>
      <c r="BV73" s="36"/>
      <c r="BW73" s="36"/>
      <c r="BY73" s="36"/>
      <c r="BZ73" s="36"/>
      <c r="CA73" s="36"/>
      <c r="CB73" s="36"/>
      <c r="CC73" s="36"/>
      <c r="CD73" s="36"/>
      <c r="CE73" s="36"/>
      <c r="CF73" s="36"/>
      <c r="CG73" s="36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</row>
    <row r="74" spans="1:187" ht="33.75" x14ac:dyDescent="0.5">
      <c r="D74" s="88" t="s">
        <v>183</v>
      </c>
      <c r="E74" s="89"/>
      <c r="F74" s="89"/>
      <c r="S74" s="49"/>
      <c r="BJ74" s="29"/>
      <c r="BK74" s="29"/>
      <c r="BL74" s="29"/>
      <c r="BM74" s="29"/>
      <c r="BN74" s="29"/>
      <c r="BO74" s="29"/>
      <c r="BR74" s="37"/>
      <c r="BS74" s="36"/>
      <c r="BT74" s="36"/>
      <c r="BU74" s="36"/>
      <c r="BV74" s="36"/>
      <c r="BW74" s="36"/>
      <c r="BY74" s="36"/>
      <c r="BZ74" s="36"/>
      <c r="CA74" s="36"/>
      <c r="CB74" s="36"/>
      <c r="CC74" s="36"/>
      <c r="CD74" s="36"/>
      <c r="CE74" s="36"/>
      <c r="CF74" s="36"/>
      <c r="CG74" s="36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</row>
    <row r="75" spans="1:187" ht="33.75" x14ac:dyDescent="0.5">
      <c r="D75" s="88" t="s">
        <v>184</v>
      </c>
      <c r="E75" s="90" t="s">
        <v>185</v>
      </c>
      <c r="F75" s="89"/>
      <c r="S75" s="49"/>
      <c r="BJ75" s="29"/>
      <c r="BK75" s="29"/>
      <c r="BL75" s="29"/>
      <c r="BM75" s="29"/>
      <c r="BN75" s="29"/>
      <c r="BO75" s="29"/>
      <c r="BR75" s="37"/>
      <c r="BS75" s="36"/>
      <c r="BT75" s="36"/>
      <c r="BU75" s="36"/>
      <c r="BV75" s="36"/>
      <c r="BW75" s="36"/>
      <c r="BY75" s="36"/>
      <c r="BZ75" s="36"/>
      <c r="CA75" s="36"/>
      <c r="CB75" s="36"/>
      <c r="CC75" s="36"/>
      <c r="CD75" s="36"/>
      <c r="CE75" s="36"/>
      <c r="CF75" s="36"/>
      <c r="CG75" s="36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</row>
  </sheetData>
  <sortState ref="A4:GF67">
    <sortCondition ref="B4:B67"/>
  </sortState>
  <hyperlinks>
    <hyperlink ref="D45" r:id="rId1"/>
    <hyperlink ref="D8:D9" r:id="rId2" display="TSPG"/>
    <hyperlink ref="D23" r:id="rId3"/>
    <hyperlink ref="D5" r:id="rId4"/>
    <hyperlink ref="D6" r:id="rId5"/>
    <hyperlink ref="D7" r:id="rId6"/>
    <hyperlink ref="D8" r:id="rId7"/>
    <hyperlink ref="D14" r:id="rId8"/>
    <hyperlink ref="D15" r:id="rId9"/>
    <hyperlink ref="D16" r:id="rId10"/>
    <hyperlink ref="D19" r:id="rId11"/>
    <hyperlink ref="D20" r:id="rId12"/>
    <hyperlink ref="D27" r:id="rId13"/>
    <hyperlink ref="D28" r:id="rId14"/>
    <hyperlink ref="D31" r:id="rId15"/>
    <hyperlink ref="D39" r:id="rId16"/>
    <hyperlink ref="D42" r:id="rId17"/>
    <hyperlink ref="D43" r:id="rId18"/>
    <hyperlink ref="D44" r:id="rId19"/>
    <hyperlink ref="D55" r:id="rId20"/>
    <hyperlink ref="D56" r:id="rId21"/>
    <hyperlink ref="D58" r:id="rId22"/>
    <hyperlink ref="D59" r:id="rId23"/>
    <hyperlink ref="D65" r:id="rId24"/>
    <hyperlink ref="D13" r:id="rId25"/>
    <hyperlink ref="D25" r:id="rId26"/>
    <hyperlink ref="D50" r:id="rId27"/>
    <hyperlink ref="D52" r:id="rId28"/>
    <hyperlink ref="D47" r:id="rId29"/>
    <hyperlink ref="D49" r:id="rId30"/>
    <hyperlink ref="D51" r:id="rId31"/>
    <hyperlink ref="D46" r:id="rId32"/>
    <hyperlink ref="D54" r:id="rId33"/>
    <hyperlink ref="D48" r:id="rId34"/>
    <hyperlink ref="D53" r:id="rId35"/>
    <hyperlink ref="D35" r:id="rId36"/>
    <hyperlink ref="D44:D47" r:id="rId37" display="NWM"/>
    <hyperlink ref="D29" r:id="rId38"/>
    <hyperlink ref="D21" r:id="rId39"/>
    <hyperlink ref="D30" r:id="rId40"/>
    <hyperlink ref="D17" r:id="rId41"/>
    <hyperlink ref="D60" r:id="rId42"/>
    <hyperlink ref="D61" r:id="rId43"/>
    <hyperlink ref="D18" r:id="rId44"/>
    <hyperlink ref="D22" r:id="rId45"/>
    <hyperlink ref="D24" r:id="rId46"/>
  </hyperlinks>
  <pageMargins left="0.35" right="0.26" top="0.88" bottom="0.44" header="0.3" footer="0.2"/>
  <pageSetup paperSize="3" scale="20" orientation="landscape" r:id="rId47"/>
  <headerFooter>
    <oddHeader>&amp;C&amp;"-,Bold"&amp;72John R. Kasich, Financial Disclosure, 2013</oddHeader>
    <oddFooter>&amp;C&amp;22Page &amp;P of &amp;N</oddFooter>
  </headerFooter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John R. Kasich, 2013</vt:lpstr>
      <vt:lpstr>'John R. Kasich,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2014-09-04T21:08:01Z</dcterms:modified>
</cp:coreProperties>
</file>